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elektrotehnicki" sheetId="1" r:id="rId1"/>
  </sheets>
  <externalReferences>
    <externalReference r:id="rId2"/>
  </externalReferences>
  <definedNames>
    <definedName name="Broj" localSheetId="0">#REF!</definedName>
    <definedName name="Broj">#REF!</definedName>
    <definedName name="ID" localSheetId="0">#REF!</definedName>
    <definedName name="ID">#REF!</definedName>
    <definedName name="_xlnm.Print_Area" localSheetId="0">elektrotehnicki!$A$1:$F$80</definedName>
    <definedName name="Sveukupno" localSheetId="0">#REF!</definedName>
    <definedName name="Sveukupno">#REF!</definedName>
  </definedNames>
  <calcPr calcId="145621"/>
</workbook>
</file>

<file path=xl/calcChain.xml><?xml version="1.0" encoding="utf-8"?>
<calcChain xmlns="http://schemas.openxmlformats.org/spreadsheetml/2006/main">
  <c r="F26" i="1" l="1"/>
  <c r="F33" i="1" s="1"/>
  <c r="F69" i="1" s="1"/>
  <c r="F27" i="1"/>
  <c r="F28" i="1"/>
  <c r="F29" i="1"/>
  <c r="F30" i="1"/>
  <c r="F31" i="1"/>
  <c r="F32" i="1"/>
  <c r="F39" i="1"/>
  <c r="F54" i="1" s="1"/>
  <c r="F70" i="1" s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8" i="1"/>
  <c r="F59" i="1"/>
  <c r="F61" i="1"/>
  <c r="F64" i="1" s="1"/>
  <c r="F71" i="1" s="1"/>
  <c r="F62" i="1"/>
  <c r="F63" i="1"/>
</calcChain>
</file>

<file path=xl/sharedStrings.xml><?xml version="1.0" encoding="utf-8"?>
<sst xmlns="http://schemas.openxmlformats.org/spreadsheetml/2006/main" count="137" uniqueCount="86">
  <si>
    <t>UKUPNO:</t>
  </si>
  <si>
    <t xml:space="preserve"> ELEKTROMONTAŽNI RADOVI NA DOGRADNJI REŠETKE</t>
  </si>
  <si>
    <t>Ostali radovi i materijal</t>
  </si>
  <si>
    <t>3.3.</t>
  </si>
  <si>
    <t>Elektroinstalacioni materijal i radovi</t>
  </si>
  <si>
    <t>3.2.</t>
  </si>
  <si>
    <t xml:space="preserve">Razvodni ormar RCS9 - dogradnja opreme </t>
  </si>
  <si>
    <t>3.1.</t>
  </si>
  <si>
    <t>REKAPITULACIJA</t>
  </si>
  <si>
    <t>OSTALI RADOVI I MATERIJAL</t>
  </si>
  <si>
    <t xml:space="preserve">3.3. </t>
  </si>
  <si>
    <t>kom</t>
  </si>
  <si>
    <r>
      <t xml:space="preserve">Ultrazvučni mjerač razine 0-10m,  kontinuiranim mjerenjem razine, kut zrake 5° ili manji, analogni izlaz aktivni 4-20 mA galvanski izoliran, maks. otpor petlje 500 Ω, Mjerna pogreška manje od 0,2%, kabel 10m,  IP68. S kućištem sonde otpornim na kemikalije. Sonda se montira na inox AISI 304 nosač.                      </t>
    </r>
    <r>
      <rPr>
        <i/>
        <sz val="12"/>
        <rFont val="Calibri"/>
        <family val="2"/>
      </rPr>
      <t xml:space="preserve">Napomena:Transmiter za priključak senzora predviđen u upravljačkom ormaru                  </t>
    </r>
  </si>
  <si>
    <t>3.</t>
  </si>
  <si>
    <t>komplet</t>
  </si>
  <si>
    <t xml:space="preserve">Rad i materijal za ožičenje između ormara i potrošača na opremi/u kanalu, kabeli i kabelski pribor </t>
  </si>
  <si>
    <t>2.</t>
  </si>
  <si>
    <t>UKUPNO</t>
  </si>
  <si>
    <t>UPRAVLJAČKI ORMAR REŠETKE (=UO+AGR)</t>
  </si>
  <si>
    <t>`- PLC uređajem M241
- touch-panelom
- grijačem ormara s termostatom
- ventilatorom s termostatom
- unutarnjom rasvjetom
- utičnicom 220 V
- slobodnim potencijalnim kontaktima
- upravljačkom jedinicom za ultrazvučne mjerače razine (diferencijalno mjerenje)
- uklopno-isklopnim prekidačem
- mekim upuštačem
- signalno upravljačkom opremom
- ostalom sklopnom opremom, prema praksi proizvođača</t>
  </si>
  <si>
    <t>Ormar je opremljen slijedećom glavnom opremom</t>
  </si>
  <si>
    <t>1.2.</t>
  </si>
  <si>
    <r>
      <rPr>
        <sz val="12"/>
        <rFont val="Calibri"/>
        <family val="2"/>
      </rPr>
      <t xml:space="preserve">Dobava, ugradnja i puštanje u probni rad predgotovljenog upravljačkog elektroormara za automatsku rešetku (tip HUBER SE tip 7040 ili jednakovrijednu). Elektroormar je predviđen kao samostojeći za vanjsku ugradbu (IP54) s kućištem od kvalitetnog poliestera.  </t>
    </r>
    <r>
      <rPr>
        <b/>
        <sz val="12"/>
        <rFont val="Calibri"/>
        <family val="2"/>
      </rPr>
      <t xml:space="preserve">
</t>
    </r>
    <r>
      <rPr>
        <sz val="12"/>
        <rFont val="Calibri"/>
        <family val="2"/>
      </rPr>
      <t xml:space="preserve">Elektroormar približnih dimenzija  800 x 600 x 320 mm, komplet sa poliesterskim temeljom.                                                                                                                                       </t>
    </r>
    <r>
      <rPr>
        <b/>
        <sz val="12"/>
        <rFont val="Calibri"/>
        <family val="2"/>
      </rPr>
      <t xml:space="preserve">Elektroormar obavezno dobaviti od proizvođača rešetke koja je specificirana u građevinskom projektu zbog garancije na rešetku.  
</t>
    </r>
  </si>
  <si>
    <t>1.1.</t>
  </si>
  <si>
    <t>1.</t>
  </si>
  <si>
    <t>ELEKTROINSTALACIJSKI MATERIJAL I RADOVI</t>
  </si>
  <si>
    <t xml:space="preserve">Izrada dokumentacije izvedenog stanja i predaja investitoru 2 primjerka </t>
  </si>
  <si>
    <t>9.</t>
  </si>
  <si>
    <t>Ispitivanje kvalitete el. instalacija i opreme sa izdavanjem protokola o ispitivanju i rezultatima ispitivanja</t>
  </si>
  <si>
    <t>10.</t>
  </si>
  <si>
    <t>Dobava uvodnica i izrada kabelskih izvoda kroz kućište elektro ormara RCS9</t>
  </si>
  <si>
    <t>Materijal i izvedba izjednačenja potencijala metalnih masa u oknu grube rešetke vodičem od plosnatog nehrđajućeg čelika Rf*H4 P 30*3,5 mm.</t>
  </si>
  <si>
    <t>8.</t>
  </si>
  <si>
    <t>Materijal i izvedba spoja vodiča od plosnatog nehrđajućeg čelika Rf*H4 P 30x3,5 mm na metalne mase metalnih dijelova automatske grube rešetke i konstrukcije objekta, pomoću 2 vijka M8 mm i opružnih podložnih pločica. Vijci i podložne pločice moraju biti od nehrđajućeg čelika.</t>
  </si>
  <si>
    <t>7.</t>
  </si>
  <si>
    <t>Križna spojnica FeZn/FeZn</t>
  </si>
  <si>
    <t>6.</t>
  </si>
  <si>
    <t>m</t>
  </si>
  <si>
    <t>Uzemljivač u rovu Fe/Zn 30x4 (spajanje na postojeći uzemljivač objekta)</t>
  </si>
  <si>
    <t>5.</t>
  </si>
  <si>
    <t>m³</t>
  </si>
  <si>
    <t xml:space="preserve">Iskop rova u zemlji "C" kategorije dim. 40x80cm (dužine 20m), i iskop zemlje za ugradnju podnožja elektro ormara automatske grube rešetke, komplet sa zatrpavanjem nakon radova na polaganju kabela i trake uzemljenja. </t>
  </si>
  <si>
    <t>4.</t>
  </si>
  <si>
    <t>Izrada kanala u A/B ploči za ugradnju 3x gibljive cijevi PEHD/DN40. Nakon polaganja cijevi površinu betonske ploče dovesti u prvobitno stanje</t>
  </si>
  <si>
    <t>Gibljiva cijev PEHD/DN40</t>
  </si>
  <si>
    <t>▪ H05V-K 1x25mm² - (PF/Y)</t>
  </si>
  <si>
    <t>▪ Komunikacioni kabel LiYCY-TP 2x2x0,75mm²</t>
  </si>
  <si>
    <t>▪ YSLY 5x0,75mm²</t>
  </si>
  <si>
    <t>▪ NYY-J 3x2,5mm²</t>
  </si>
  <si>
    <r>
      <t>▪ NYY-J 5x2,5mm</t>
    </r>
    <r>
      <rPr>
        <sz val="12"/>
        <rFont val="Tahoma"/>
        <family val="2"/>
      </rPr>
      <t>²</t>
    </r>
  </si>
  <si>
    <t>Energetski, signalni i komunikacioni kabeli položeni u zaštitne gibljive cijevi između elektro ormara RCS9 i elektro ormara =UO+AGR i =RO-VN.</t>
  </si>
  <si>
    <t>J.C.</t>
  </si>
  <si>
    <t>KOL.</t>
  </si>
  <si>
    <t>J.M.</t>
  </si>
  <si>
    <t>VRSTA OPREME</t>
  </si>
  <si>
    <t>R.B.</t>
  </si>
  <si>
    <t>Ovaj dio troškovnika obuhvaća materijal i radove na kabelskom priključku (energetski i signalni kabeli) elektro ormara automatske grube rešetke =UA+AGR, i ormara opreme video nadzora = RO-VN)</t>
  </si>
  <si>
    <t xml:space="preserve">3.2. </t>
  </si>
  <si>
    <t>RAZVODNI ORMAR RCS9 - DOGRADNJA OPREME</t>
  </si>
  <si>
    <t xml:space="preserve"> Kabelske obujmice, uvodnice, šine za montažu elemenata, redne stezaljke, spojni vodovi, plastične kanalice, natpisne pločice, ostali sitni spojni i montažni materijal i pribor, s označavanjem i ispitivanjem</t>
  </si>
  <si>
    <t>Dorada alarmnog podsustava za slanje obavijesti o pojavi alarma (greška na aut. Gruboj rešetki - AGR) putem SMS-a na mobilni broj Investitora</t>
  </si>
  <si>
    <t xml:space="preserve">Proširenje postojeće programske podrške u centru nadzora, za objavu podataka na ekranu i pisaču </t>
  </si>
  <si>
    <t>Proširenje postojeće programske podrške u CS9 - razdjelnik RCS9 ( PLC +3U3),   proširenje za signale statusa Automatske grube rešetke, prikaz na OP panelu.</t>
  </si>
  <si>
    <t>Ugradnja automatskog osigurača C16A/1p i spoj kabelskog izvoda za priključka  =RO-VN (ormar opreme video nadzora)</t>
  </si>
  <si>
    <t>Ugradnja automatskog osigurača C16A/3p i spoj kabelskog izvoda za priključak =UO+AGR (elektro ormar automatske grube rešetke)</t>
  </si>
  <si>
    <t>Ethernet preklopnik (Industrijski Switch), 24VDC, TCP/IP- 5xRJ45 (5 port cooper)</t>
  </si>
  <si>
    <t>Materijal i radovi na postojećem elektro ormaru RCS9 za priključak elektro ormara automatske grube rešetke (=UO-AGR) elektro i ormara video nadzora (=RO-VN)</t>
  </si>
  <si>
    <t>ELEKTROMONTAŽNI RADOVI NA DOGRADNJI REŠETKE</t>
  </si>
  <si>
    <t>Zagreb, studeni 2019.</t>
  </si>
  <si>
    <t>Pero Ćurić, ing. el.</t>
  </si>
  <si>
    <t xml:space="preserve">Projektant: </t>
  </si>
  <si>
    <t>3. TROŠKOVNIK</t>
  </si>
  <si>
    <t>2892 - DGH91</t>
  </si>
  <si>
    <t>Z.O.P.</t>
  </si>
  <si>
    <t>130/19 - IZ</t>
  </si>
  <si>
    <t>Projekt broj:</t>
  </si>
  <si>
    <t xml:space="preserve">ELEKTROTEHNIČKI  PROJEKT CRPNE STANICE CS9                                                                                 UGRADNJA AUTOMATSKE REŠETKE </t>
  </si>
  <si>
    <t>Mapa 2</t>
  </si>
  <si>
    <t>IZVEDBENI PROJEKT</t>
  </si>
  <si>
    <t xml:space="preserve">Razina projekta: </t>
  </si>
  <si>
    <t>ELEKTROTEHNIČKI PROJEKT</t>
  </si>
  <si>
    <t>Vrsta projekta:</t>
  </si>
  <si>
    <t xml:space="preserve">OPREMANJE CRPNE STANICE CS9 – UGRADNJA AUTOMATSKE REŠETKE </t>
  </si>
  <si>
    <t>Građevina:</t>
  </si>
  <si>
    <t>SISAČKI VODOVOD d.o.o.                                                                                                                                 Sisak, Obala Ruđera Boškovićeva 10</t>
  </si>
  <si>
    <t>Investitor: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</si>
</sst>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7" formatCode="#,##0.00\ &quot;kn&quot;;\-#,##0.00\ &quot;kn&quot;"/>
    <numFmt numFmtId="43" formatCode="_-* #,##0.00\ _k_n_-;\-* #,##0.00\ _k_n_-;_-* &quot;-&quot;??\ _k_n_-;_-@_-"/>
    <numFmt numFmtId="164" formatCode="#,##0.00;\-#,##0.00;&quot;&quot;"/>
    <numFmt numFmtId="165" formatCode="_-* #,##0\ _k_n_-;\-* #,##0\ _k_n_-;_-* &quot;-&quot;??\ _k_n_-;_-@_-"/>
    <numFmt numFmtId="166" formatCode="&quot;$&quot;#,##0_);\(&quot;$&quot;#,##0\)"/>
    <numFmt numFmtId="167" formatCode="#,##0;\-#,##0;&quot;-&quot;"/>
    <numFmt numFmtId="168" formatCode="#,##0.00;\-#,##0.00;&quot;-&quot;"/>
    <numFmt numFmtId="169" formatCode="#,##0%;\-#,##0%;&quot;- &quot;"/>
    <numFmt numFmtId="170" formatCode="#,##0.0%;\-#,##0.0%;&quot;- &quot;"/>
    <numFmt numFmtId="171" formatCode="#,##0.00%;\-#,##0.00%;&quot;- &quot;"/>
    <numFmt numFmtId="172" formatCode="#,##0.0;\-#,##0.0;&quot;-&quot;"/>
    <numFmt numFmtId="173" formatCode="_-* #,##0_-;\-* #,##0_-;_-* &quot;-&quot;_-;_-@_-"/>
    <numFmt numFmtId="174" formatCode="_-* #,##0.00_-;\-* #,##0.00_-;_-* &quot;-&quot;??_-;_-@_-"/>
    <numFmt numFmtId="175" formatCode="[Blue]#,##0;[Blue]\(#,##0\)"/>
    <numFmt numFmtId="176" formatCode="#,##0;\(#,##0\)"/>
    <numFmt numFmtId="177" formatCode="&quot;$&quot;#,##0;[Red]\-&quot;$&quot;#,##0"/>
    <numFmt numFmtId="178" formatCode="&quot;$&quot;#,##0.00;[Red]\-&quot;$&quot;#,##0.00"/>
    <numFmt numFmtId="179" formatCode="[Red]0%;[Red]\(0%\)"/>
    <numFmt numFmtId="180" formatCode="0%;\(0%\)"/>
    <numFmt numFmtId="181" formatCode="\ \ @"/>
    <numFmt numFmtId="182" formatCode="\ \ \ \ @"/>
    <numFmt numFmtId="183" formatCode="_-&quot;$&quot;* #,##0_-;\-&quot;$&quot;* #,##0_-;_-&quot;$&quot;* &quot;-&quot;_-;_-@_-"/>
    <numFmt numFmtId="184" formatCode="_-&quot;$&quot;* #,##0.00_-;\-&quot;$&quot;* #,##0.00_-;_-&quot;$&quot;* &quot;-&quot;??_-;_-@_-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Tahoma"/>
      <family val="2"/>
    </font>
    <font>
      <b/>
      <sz val="12"/>
      <name val="Calibri"/>
      <family val="2"/>
      <charset val="238"/>
      <scheme val="minor"/>
    </font>
    <font>
      <b/>
      <sz val="10"/>
      <name val="MS Sans Serif"/>
      <family val="2"/>
      <charset val="23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imes New Roman CE"/>
      <charset val="238"/>
    </font>
    <font>
      <sz val="10"/>
      <color indexed="0"/>
      <name val="MS Sans Serif"/>
      <family val="2"/>
      <charset val="238"/>
    </font>
    <font>
      <sz val="11"/>
      <name val="Times New Roman"/>
      <family val="1"/>
      <charset val="238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10"/>
      <name val="Arial"/>
      <family val="2"/>
    </font>
    <font>
      <sz val="10"/>
      <name val="Helv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6" fontId="10" fillId="0" borderId="4" applyAlignment="0" applyProtection="0"/>
    <xf numFmtId="167" fontId="11" fillId="0" borderId="0" applyFill="0" applyBorder="0" applyAlignment="0"/>
    <xf numFmtId="168" fontId="11" fillId="0" borderId="0" applyFill="0" applyBorder="0" applyAlignment="0"/>
    <xf numFmtId="169" fontId="11" fillId="0" borderId="0" applyFill="0" applyBorder="0" applyAlignment="0"/>
    <xf numFmtId="170" fontId="11" fillId="0" borderId="0" applyFill="0" applyBorder="0" applyAlignment="0"/>
    <xf numFmtId="171" fontId="11" fillId="0" borderId="0" applyFill="0" applyBorder="0" applyAlignment="0"/>
    <xf numFmtId="167" fontId="11" fillId="0" borderId="0" applyFill="0" applyBorder="0" applyAlignment="0"/>
    <xf numFmtId="172" fontId="11" fillId="0" borderId="0" applyFill="0" applyBorder="0" applyAlignment="0"/>
    <xf numFmtId="168" fontId="11" fillId="0" borderId="0" applyFill="0" applyBorder="0" applyAlignment="0"/>
    <xf numFmtId="173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4" fontId="11" fillId="0" borderId="0" applyFill="0" applyBorder="0" applyAlignment="0"/>
    <xf numFmtId="17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6" fillId="0" borderId="0" applyFill="0" applyBorder="0" applyAlignment="0"/>
    <xf numFmtId="168" fontId="16" fillId="0" borderId="0" applyFill="0" applyBorder="0" applyAlignment="0"/>
    <xf numFmtId="167" fontId="16" fillId="0" borderId="0" applyFill="0" applyBorder="0" applyAlignment="0"/>
    <xf numFmtId="172" fontId="16" fillId="0" borderId="0" applyFill="0" applyBorder="0" applyAlignment="0"/>
    <xf numFmtId="168" fontId="16" fillId="0" borderId="0" applyFill="0" applyBorder="0" applyAlignment="0"/>
    <xf numFmtId="38" fontId="17" fillId="4" borderId="0" applyNumberFormat="0" applyBorder="0" applyAlignment="0" applyProtection="0"/>
    <xf numFmtId="0" fontId="18" fillId="0" borderId="5" applyNumberFormat="0" applyAlignment="0" applyProtection="0">
      <alignment horizontal="left" vertical="center"/>
    </xf>
    <xf numFmtId="0" fontId="18" fillId="0" borderId="6">
      <alignment horizontal="left" vertical="center"/>
    </xf>
    <xf numFmtId="10" fontId="17" fillId="5" borderId="7" applyNumberFormat="0" applyBorder="0" applyAlignment="0" applyProtection="0"/>
    <xf numFmtId="167" fontId="19" fillId="0" borderId="0" applyFill="0" applyBorder="0" applyAlignment="0"/>
    <xf numFmtId="168" fontId="19" fillId="0" borderId="0" applyFill="0" applyBorder="0" applyAlignment="0"/>
    <xf numFmtId="167" fontId="19" fillId="0" borderId="0" applyFill="0" applyBorder="0" applyAlignment="0"/>
    <xf numFmtId="172" fontId="19" fillId="0" borderId="0" applyFill="0" applyBorder="0" applyAlignment="0"/>
    <xf numFmtId="168" fontId="19" fillId="0" borderId="0" applyFill="0" applyBorder="0" applyAlignment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20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171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0" fontId="1" fillId="0" borderId="0" applyFont="0" applyFill="0" applyBorder="0" applyAlignment="0" applyProtection="0"/>
    <xf numFmtId="167" fontId="22" fillId="0" borderId="0" applyFill="0" applyBorder="0" applyAlignment="0"/>
    <xf numFmtId="168" fontId="22" fillId="0" borderId="0" applyFill="0" applyBorder="0" applyAlignment="0"/>
    <xf numFmtId="167" fontId="22" fillId="0" borderId="0" applyFill="0" applyBorder="0" applyAlignment="0"/>
    <xf numFmtId="172" fontId="22" fillId="0" borderId="0" applyFill="0" applyBorder="0" applyAlignment="0"/>
    <xf numFmtId="168" fontId="22" fillId="0" borderId="0" applyFill="0" applyBorder="0" applyAlignment="0"/>
    <xf numFmtId="0" fontId="23" fillId="0" borderId="0"/>
    <xf numFmtId="0" fontId="23" fillId="0" borderId="0"/>
    <xf numFmtId="49" fontId="11" fillId="0" borderId="0" applyFill="0" applyBorder="0" applyAlignment="0"/>
    <xf numFmtId="181" fontId="11" fillId="0" borderId="0" applyFill="0" applyBorder="0" applyAlignment="0"/>
    <xf numFmtId="182" fontId="11" fillId="0" borderId="0" applyFill="0" applyBorder="0" applyAlignment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1" applyFont="1" applyBorder="1" applyAlignment="1">
      <alignment horizontal="left" vertical="top"/>
    </xf>
    <xf numFmtId="2" fontId="3" fillId="0" borderId="0" xfId="1" applyNumberFormat="1" applyFont="1" applyBorder="1" applyAlignment="1">
      <alignment horizontal="center" vertical="top"/>
    </xf>
    <xf numFmtId="0" fontId="3" fillId="0" borderId="0" xfId="1" applyFont="1" applyBorder="1" applyAlignment="1">
      <alignment horizontal="center" vertical="top"/>
    </xf>
    <xf numFmtId="0" fontId="3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/>
    </xf>
    <xf numFmtId="2" fontId="3" fillId="0" borderId="0" xfId="1" applyNumberFormat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/>
    </xf>
    <xf numFmtId="43" fontId="4" fillId="0" borderId="0" xfId="2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right" vertical="top" wrapText="1"/>
    </xf>
    <xf numFmtId="43" fontId="3" fillId="0" borderId="0" xfId="2" applyFont="1" applyFill="1" applyBorder="1" applyAlignment="1">
      <alignment horizontal="center" vertical="top"/>
    </xf>
    <xf numFmtId="43" fontId="3" fillId="2" borderId="1" xfId="2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top"/>
    </xf>
    <xf numFmtId="0" fontId="2" fillId="2" borderId="1" xfId="1" applyFont="1" applyFill="1" applyBorder="1" applyAlignment="1">
      <alignment horizontal="left" vertical="top"/>
    </xf>
    <xf numFmtId="7" fontId="3" fillId="0" borderId="1" xfId="2" applyNumberFormat="1" applyFont="1" applyFill="1" applyBorder="1" applyAlignment="1">
      <alignment horizontal="center" vertical="top"/>
    </xf>
    <xf numFmtId="2" fontId="3" fillId="0" borderId="1" xfId="1" applyNumberFormat="1" applyFont="1" applyFill="1" applyBorder="1" applyAlignment="1">
      <alignment horizontal="center" vertical="top"/>
    </xf>
    <xf numFmtId="0" fontId="3" fillId="0" borderId="1" xfId="1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/>
    </xf>
    <xf numFmtId="0" fontId="2" fillId="0" borderId="0" xfId="1" applyFont="1" applyFill="1" applyBorder="1" applyAlignment="1">
      <alignment horizontal="center" vertical="center" wrapText="1"/>
    </xf>
    <xf numFmtId="7" fontId="2" fillId="2" borderId="1" xfId="2" applyNumberFormat="1" applyFont="1" applyFill="1" applyBorder="1" applyAlignment="1" applyProtection="1">
      <alignment vertical="center" wrapText="1" shrinkToFit="1"/>
    </xf>
    <xf numFmtId="0" fontId="2" fillId="2" borderId="1" xfId="1" applyFont="1" applyFill="1" applyBorder="1" applyAlignment="1">
      <alignment vertical="top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top" wrapText="1"/>
    </xf>
    <xf numFmtId="2" fontId="3" fillId="0" borderId="1" xfId="1" applyNumberFormat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vertical="top"/>
    </xf>
    <xf numFmtId="2" fontId="3" fillId="0" borderId="1" xfId="1" applyNumberFormat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vertical="top"/>
    </xf>
    <xf numFmtId="0" fontId="4" fillId="0" borderId="1" xfId="1" applyFont="1" applyFill="1" applyBorder="1" applyAlignment="1">
      <alignment vertical="top" wrapText="1"/>
    </xf>
    <xf numFmtId="16" fontId="3" fillId="0" borderId="1" xfId="1" applyNumberFormat="1" applyFont="1" applyFill="1" applyBorder="1" applyAlignment="1">
      <alignment vertical="top"/>
    </xf>
    <xf numFmtId="14" fontId="3" fillId="0" borderId="1" xfId="1" applyNumberFormat="1" applyFont="1" applyFill="1" applyBorder="1" applyAlignment="1">
      <alignment vertical="top"/>
    </xf>
    <xf numFmtId="43" fontId="3" fillId="0" borderId="0" xfId="2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/>
    </xf>
    <xf numFmtId="0" fontId="3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vertical="top"/>
    </xf>
    <xf numFmtId="0" fontId="2" fillId="0" borderId="0" xfId="1" applyFont="1" applyFill="1" applyBorder="1" applyAlignment="1">
      <alignment horizontal="left" vertical="center"/>
    </xf>
    <xf numFmtId="164" fontId="2" fillId="2" borderId="1" xfId="2" applyNumberFormat="1" applyFont="1" applyFill="1" applyBorder="1" applyAlignment="1" applyProtection="1">
      <alignment vertical="center" wrapText="1" shrinkToFit="1"/>
      <protection locked="0"/>
    </xf>
    <xf numFmtId="0" fontId="2" fillId="2" borderId="1" xfId="1" applyFont="1" applyFill="1" applyBorder="1" applyAlignment="1">
      <alignment vertical="center"/>
    </xf>
    <xf numFmtId="49" fontId="2" fillId="2" borderId="1" xfId="1" applyNumberFormat="1" applyFont="1" applyFill="1" applyBorder="1" applyAlignment="1" applyProtection="1">
      <alignment vertical="center" wrapText="1"/>
    </xf>
    <xf numFmtId="165" fontId="3" fillId="0" borderId="1" xfId="2" applyNumberFormat="1" applyFont="1" applyFill="1" applyBorder="1" applyAlignment="1">
      <alignment horizontal="center" vertical="top" wrapText="1"/>
    </xf>
    <xf numFmtId="49" fontId="3" fillId="0" borderId="1" xfId="1" applyNumberFormat="1" applyFont="1" applyFill="1" applyBorder="1" applyAlignment="1">
      <alignment vertical="top" wrapText="1"/>
    </xf>
    <xf numFmtId="0" fontId="3" fillId="0" borderId="1" xfId="1" applyFont="1" applyFill="1" applyBorder="1" applyAlignment="1">
      <alignment vertical="top" wrapText="1"/>
    </xf>
    <xf numFmtId="164" fontId="3" fillId="0" borderId="1" xfId="2" applyNumberFormat="1" applyFont="1" applyFill="1" applyBorder="1" applyAlignment="1" applyProtection="1">
      <alignment vertical="top" wrapText="1" shrinkToFit="1"/>
      <protection locked="0"/>
    </xf>
    <xf numFmtId="49" fontId="3" fillId="0" borderId="1" xfId="1" applyNumberFormat="1" applyFont="1" applyFill="1" applyBorder="1" applyAlignment="1" applyProtection="1">
      <alignment vertical="top" wrapText="1"/>
    </xf>
    <xf numFmtId="0" fontId="3" fillId="0" borderId="1" xfId="1" applyFont="1" applyFill="1" applyBorder="1" applyAlignment="1">
      <alignment horizontal="left" vertical="top" wrapText="1"/>
    </xf>
    <xf numFmtId="0" fontId="2" fillId="0" borderId="0" xfId="1" applyFont="1" applyBorder="1" applyAlignment="1">
      <alignment vertical="top"/>
    </xf>
    <xf numFmtId="0" fontId="2" fillId="0" borderId="1" xfId="1" applyFont="1" applyFill="1" applyBorder="1" applyAlignment="1">
      <alignment vertical="top"/>
    </xf>
    <xf numFmtId="2" fontId="2" fillId="0" borderId="1" xfId="1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left" vertical="top"/>
    </xf>
    <xf numFmtId="2" fontId="3" fillId="0" borderId="0" xfId="1" applyNumberFormat="1" applyFont="1" applyFill="1" applyBorder="1" applyAlignment="1">
      <alignment vertical="top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49" fontId="3" fillId="0" borderId="1" xfId="1" applyNumberFormat="1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/>
    </xf>
    <xf numFmtId="0" fontId="2" fillId="0" borderId="0" xfId="1" applyFont="1" applyBorder="1" applyAlignment="1">
      <alignment vertical="top" wrapText="1"/>
    </xf>
    <xf numFmtId="2" fontId="3" fillId="0" borderId="1" xfId="1" applyNumberFormat="1" applyFont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  <xf numFmtId="2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left" vertical="top"/>
    </xf>
    <xf numFmtId="0" fontId="4" fillId="3" borderId="0" xfId="1" applyFont="1" applyFill="1" applyBorder="1" applyAlignment="1">
      <alignment horizontal="left" vertical="top"/>
    </xf>
    <xf numFmtId="0" fontId="4" fillId="0" borderId="0" xfId="1" applyFont="1" applyBorder="1" applyAlignment="1">
      <alignment horizontal="left" vertical="top"/>
    </xf>
    <xf numFmtId="0" fontId="6" fillId="0" borderId="0" xfId="0" applyFont="1" applyFill="1" applyAlignment="1">
      <alignment horizontal="center"/>
    </xf>
    <xf numFmtId="0" fontId="3" fillId="0" borderId="0" xfId="1" applyFont="1" applyBorder="1" applyAlignment="1">
      <alignment wrapText="1"/>
    </xf>
    <xf numFmtId="0" fontId="6" fillId="0" borderId="0" xfId="1" applyFont="1"/>
    <xf numFmtId="0" fontId="7" fillId="0" borderId="0" xfId="1" applyFont="1" applyFill="1"/>
    <xf numFmtId="0" fontId="6" fillId="0" borderId="0" xfId="1" applyFont="1" applyFill="1" applyAlignment="1">
      <alignment vertical="top"/>
    </xf>
    <xf numFmtId="0" fontId="7" fillId="0" borderId="0" xfId="1" applyFont="1" applyFill="1" applyAlignment="1">
      <alignment horizontal="left" vertical="top" wrapText="1"/>
    </xf>
    <xf numFmtId="0" fontId="9" fillId="0" borderId="0" xfId="1" applyFont="1" applyBorder="1" applyAlignment="1">
      <alignment horizontal="left" vertical="top"/>
    </xf>
    <xf numFmtId="0" fontId="7" fillId="0" borderId="0" xfId="1" applyFont="1" applyFill="1" applyAlignment="1">
      <alignment vertical="top"/>
    </xf>
    <xf numFmtId="0" fontId="6" fillId="0" borderId="0" xfId="1" applyFont="1" applyFill="1"/>
    <xf numFmtId="0" fontId="6" fillId="0" borderId="0" xfId="1" applyFont="1" applyFill="1" applyAlignment="1">
      <alignment vertical="top" wrapText="1"/>
    </xf>
  </cellXfs>
  <cellStyles count="61">
    <cellStyle name="Border" xfId="3"/>
    <cellStyle name="Calc Currency (0)" xfId="4"/>
    <cellStyle name="Calc Currency (2)" xfId="5"/>
    <cellStyle name="Calc Percent (0)" xfId="6"/>
    <cellStyle name="Calc Percent (1)" xfId="7"/>
    <cellStyle name="Calc Percent (2)" xfId="8"/>
    <cellStyle name="Calc Units (0)" xfId="9"/>
    <cellStyle name="Calc Units (1)" xfId="10"/>
    <cellStyle name="Calc Units (2)" xfId="11"/>
    <cellStyle name="Comma [0] 2" xfId="12"/>
    <cellStyle name="Comma [00]" xfId="13"/>
    <cellStyle name="Comma 2" xfId="14"/>
    <cellStyle name="Comma 3" xfId="15"/>
    <cellStyle name="Comma 4" xfId="2"/>
    <cellStyle name="Comma_03_Brascine-Lukovici_troskovnik_CS Lukovici" xfId="16"/>
    <cellStyle name="Comma0" xfId="17"/>
    <cellStyle name="Currency [00]" xfId="18"/>
    <cellStyle name="Currency0" xfId="19"/>
    <cellStyle name="Date Short" xfId="20"/>
    <cellStyle name="Dezimal [0]_laroux" xfId="21"/>
    <cellStyle name="Dezimal_laroux" xfId="22"/>
    <cellStyle name="Enter Currency (0)" xfId="23"/>
    <cellStyle name="Enter Currency (2)" xfId="24"/>
    <cellStyle name="Enter Units (0)" xfId="25"/>
    <cellStyle name="Enter Units (1)" xfId="26"/>
    <cellStyle name="Enter Units (2)" xfId="27"/>
    <cellStyle name="Grey" xfId="28"/>
    <cellStyle name="Header1" xfId="29"/>
    <cellStyle name="Header2" xfId="30"/>
    <cellStyle name="Input [yellow]" xfId="31"/>
    <cellStyle name="Link Currency (0)" xfId="32"/>
    <cellStyle name="Link Currency (2)" xfId="33"/>
    <cellStyle name="Link Units (0)" xfId="34"/>
    <cellStyle name="Link Units (1)" xfId="35"/>
    <cellStyle name="Link Units (2)" xfId="36"/>
    <cellStyle name="Milliers [0]_laroux" xfId="37"/>
    <cellStyle name="Milliers_laroux" xfId="38"/>
    <cellStyle name="Normal - Style1" xfId="39"/>
    <cellStyle name="Normal 2" xfId="1"/>
    <cellStyle name="Normal 2 2" xfId="40"/>
    <cellStyle name="Normal 3" xfId="41"/>
    <cellStyle name="Normal 4" xfId="42"/>
    <cellStyle name="Normal_03_Brascine-Lukovici_troskovnik_CS Lukovici" xfId="43"/>
    <cellStyle name="Normalno" xfId="0" builtinId="0"/>
    <cellStyle name="Obično 35" xfId="44"/>
    <cellStyle name="Obično 37" xfId="45"/>
    <cellStyle name="Percent [0]" xfId="46"/>
    <cellStyle name="Percent [00]" xfId="47"/>
    <cellStyle name="Percent [2]" xfId="48"/>
    <cellStyle name="PrePop Currency (0)" xfId="49"/>
    <cellStyle name="PrePop Currency (2)" xfId="50"/>
    <cellStyle name="PrePop Units (0)" xfId="51"/>
    <cellStyle name="PrePop Units (1)" xfId="52"/>
    <cellStyle name="PrePop Units (2)" xfId="53"/>
    <cellStyle name="Stil 1" xfId="54"/>
    <cellStyle name="Style 1" xfId="55"/>
    <cellStyle name="Text Indent A" xfId="56"/>
    <cellStyle name="Text Indent B" xfId="57"/>
    <cellStyle name="Text Indent C" xfId="58"/>
    <cellStyle name="Währung [0]_RESULTS" xfId="59"/>
    <cellStyle name="Währung_RESULTS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1185334</xdr:colOff>
      <xdr:row>16</xdr:row>
      <xdr:rowOff>10583</xdr:rowOff>
    </xdr:from>
    <xdr:to>
      <xdr:col>1</xdr:col>
      <xdr:colOff>3142288</xdr:colOff>
      <xdr:row>17</xdr:row>
      <xdr:rowOff>330969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3434" y="3058583"/>
          <a:ext cx="0" cy="368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892_Troskovn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-hidroteh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defaultGridColor="0" view="pageBreakPreview" colorId="55" zoomScale="90" zoomScaleNormal="100" zoomScaleSheetLayoutView="90" workbookViewId="0">
      <selection activeCell="F72" sqref="F72"/>
    </sheetView>
  </sheetViews>
  <sheetFormatPr defaultRowHeight="15.75" x14ac:dyDescent="0.25"/>
  <cols>
    <col min="1" max="1" width="15.7109375" style="5" customWidth="1"/>
    <col min="2" max="2" width="81.85546875" style="4" customWidth="1"/>
    <col min="3" max="3" width="9.5703125" style="3" customWidth="1"/>
    <col min="4" max="4" width="8.42578125" style="3" customWidth="1"/>
    <col min="5" max="5" width="10.85546875" style="2" customWidth="1"/>
    <col min="6" max="6" width="16.5703125" style="2" customWidth="1"/>
    <col min="7" max="256" width="9.140625" style="1"/>
    <col min="257" max="257" width="15.7109375" style="1" customWidth="1"/>
    <col min="258" max="258" width="81.85546875" style="1" customWidth="1"/>
    <col min="259" max="259" width="9.5703125" style="1" customWidth="1"/>
    <col min="260" max="260" width="8.42578125" style="1" customWidth="1"/>
    <col min="261" max="261" width="10.85546875" style="1" customWidth="1"/>
    <col min="262" max="262" width="16.5703125" style="1" customWidth="1"/>
    <col min="263" max="512" width="9.140625" style="1"/>
    <col min="513" max="513" width="15.7109375" style="1" customWidth="1"/>
    <col min="514" max="514" width="81.85546875" style="1" customWidth="1"/>
    <col min="515" max="515" width="9.5703125" style="1" customWidth="1"/>
    <col min="516" max="516" width="8.42578125" style="1" customWidth="1"/>
    <col min="517" max="517" width="10.85546875" style="1" customWidth="1"/>
    <col min="518" max="518" width="16.5703125" style="1" customWidth="1"/>
    <col min="519" max="768" width="9.140625" style="1"/>
    <col min="769" max="769" width="15.7109375" style="1" customWidth="1"/>
    <col min="770" max="770" width="81.85546875" style="1" customWidth="1"/>
    <col min="771" max="771" width="9.5703125" style="1" customWidth="1"/>
    <col min="772" max="772" width="8.42578125" style="1" customWidth="1"/>
    <col min="773" max="773" width="10.85546875" style="1" customWidth="1"/>
    <col min="774" max="774" width="16.5703125" style="1" customWidth="1"/>
    <col min="775" max="1024" width="9.140625" style="1"/>
    <col min="1025" max="1025" width="15.7109375" style="1" customWidth="1"/>
    <col min="1026" max="1026" width="81.85546875" style="1" customWidth="1"/>
    <col min="1027" max="1027" width="9.5703125" style="1" customWidth="1"/>
    <col min="1028" max="1028" width="8.42578125" style="1" customWidth="1"/>
    <col min="1029" max="1029" width="10.85546875" style="1" customWidth="1"/>
    <col min="1030" max="1030" width="16.5703125" style="1" customWidth="1"/>
    <col min="1031" max="1280" width="9.140625" style="1"/>
    <col min="1281" max="1281" width="15.7109375" style="1" customWidth="1"/>
    <col min="1282" max="1282" width="81.85546875" style="1" customWidth="1"/>
    <col min="1283" max="1283" width="9.5703125" style="1" customWidth="1"/>
    <col min="1284" max="1284" width="8.42578125" style="1" customWidth="1"/>
    <col min="1285" max="1285" width="10.85546875" style="1" customWidth="1"/>
    <col min="1286" max="1286" width="16.5703125" style="1" customWidth="1"/>
    <col min="1287" max="1536" width="9.140625" style="1"/>
    <col min="1537" max="1537" width="15.7109375" style="1" customWidth="1"/>
    <col min="1538" max="1538" width="81.85546875" style="1" customWidth="1"/>
    <col min="1539" max="1539" width="9.5703125" style="1" customWidth="1"/>
    <col min="1540" max="1540" width="8.42578125" style="1" customWidth="1"/>
    <col min="1541" max="1541" width="10.85546875" style="1" customWidth="1"/>
    <col min="1542" max="1542" width="16.5703125" style="1" customWidth="1"/>
    <col min="1543" max="1792" width="9.140625" style="1"/>
    <col min="1793" max="1793" width="15.7109375" style="1" customWidth="1"/>
    <col min="1794" max="1794" width="81.85546875" style="1" customWidth="1"/>
    <col min="1795" max="1795" width="9.5703125" style="1" customWidth="1"/>
    <col min="1796" max="1796" width="8.42578125" style="1" customWidth="1"/>
    <col min="1797" max="1797" width="10.85546875" style="1" customWidth="1"/>
    <col min="1798" max="1798" width="16.5703125" style="1" customWidth="1"/>
    <col min="1799" max="2048" width="9.140625" style="1"/>
    <col min="2049" max="2049" width="15.7109375" style="1" customWidth="1"/>
    <col min="2050" max="2050" width="81.85546875" style="1" customWidth="1"/>
    <col min="2051" max="2051" width="9.5703125" style="1" customWidth="1"/>
    <col min="2052" max="2052" width="8.42578125" style="1" customWidth="1"/>
    <col min="2053" max="2053" width="10.85546875" style="1" customWidth="1"/>
    <col min="2054" max="2054" width="16.5703125" style="1" customWidth="1"/>
    <col min="2055" max="2304" width="9.140625" style="1"/>
    <col min="2305" max="2305" width="15.7109375" style="1" customWidth="1"/>
    <col min="2306" max="2306" width="81.85546875" style="1" customWidth="1"/>
    <col min="2307" max="2307" width="9.5703125" style="1" customWidth="1"/>
    <col min="2308" max="2308" width="8.42578125" style="1" customWidth="1"/>
    <col min="2309" max="2309" width="10.85546875" style="1" customWidth="1"/>
    <col min="2310" max="2310" width="16.5703125" style="1" customWidth="1"/>
    <col min="2311" max="2560" width="9.140625" style="1"/>
    <col min="2561" max="2561" width="15.7109375" style="1" customWidth="1"/>
    <col min="2562" max="2562" width="81.85546875" style="1" customWidth="1"/>
    <col min="2563" max="2563" width="9.5703125" style="1" customWidth="1"/>
    <col min="2564" max="2564" width="8.42578125" style="1" customWidth="1"/>
    <col min="2565" max="2565" width="10.85546875" style="1" customWidth="1"/>
    <col min="2566" max="2566" width="16.5703125" style="1" customWidth="1"/>
    <col min="2567" max="2816" width="9.140625" style="1"/>
    <col min="2817" max="2817" width="15.7109375" style="1" customWidth="1"/>
    <col min="2818" max="2818" width="81.85546875" style="1" customWidth="1"/>
    <col min="2819" max="2819" width="9.5703125" style="1" customWidth="1"/>
    <col min="2820" max="2820" width="8.42578125" style="1" customWidth="1"/>
    <col min="2821" max="2821" width="10.85546875" style="1" customWidth="1"/>
    <col min="2822" max="2822" width="16.5703125" style="1" customWidth="1"/>
    <col min="2823" max="3072" width="9.140625" style="1"/>
    <col min="3073" max="3073" width="15.7109375" style="1" customWidth="1"/>
    <col min="3074" max="3074" width="81.85546875" style="1" customWidth="1"/>
    <col min="3075" max="3075" width="9.5703125" style="1" customWidth="1"/>
    <col min="3076" max="3076" width="8.42578125" style="1" customWidth="1"/>
    <col min="3077" max="3077" width="10.85546875" style="1" customWidth="1"/>
    <col min="3078" max="3078" width="16.5703125" style="1" customWidth="1"/>
    <col min="3079" max="3328" width="9.140625" style="1"/>
    <col min="3329" max="3329" width="15.7109375" style="1" customWidth="1"/>
    <col min="3330" max="3330" width="81.85546875" style="1" customWidth="1"/>
    <col min="3331" max="3331" width="9.5703125" style="1" customWidth="1"/>
    <col min="3332" max="3332" width="8.42578125" style="1" customWidth="1"/>
    <col min="3333" max="3333" width="10.85546875" style="1" customWidth="1"/>
    <col min="3334" max="3334" width="16.5703125" style="1" customWidth="1"/>
    <col min="3335" max="3584" width="9.140625" style="1"/>
    <col min="3585" max="3585" width="15.7109375" style="1" customWidth="1"/>
    <col min="3586" max="3586" width="81.85546875" style="1" customWidth="1"/>
    <col min="3587" max="3587" width="9.5703125" style="1" customWidth="1"/>
    <col min="3588" max="3588" width="8.42578125" style="1" customWidth="1"/>
    <col min="3589" max="3589" width="10.85546875" style="1" customWidth="1"/>
    <col min="3590" max="3590" width="16.5703125" style="1" customWidth="1"/>
    <col min="3591" max="3840" width="9.140625" style="1"/>
    <col min="3841" max="3841" width="15.7109375" style="1" customWidth="1"/>
    <col min="3842" max="3842" width="81.85546875" style="1" customWidth="1"/>
    <col min="3843" max="3843" width="9.5703125" style="1" customWidth="1"/>
    <col min="3844" max="3844" width="8.42578125" style="1" customWidth="1"/>
    <col min="3845" max="3845" width="10.85546875" style="1" customWidth="1"/>
    <col min="3846" max="3846" width="16.5703125" style="1" customWidth="1"/>
    <col min="3847" max="4096" width="9.140625" style="1"/>
    <col min="4097" max="4097" width="15.7109375" style="1" customWidth="1"/>
    <col min="4098" max="4098" width="81.85546875" style="1" customWidth="1"/>
    <col min="4099" max="4099" width="9.5703125" style="1" customWidth="1"/>
    <col min="4100" max="4100" width="8.42578125" style="1" customWidth="1"/>
    <col min="4101" max="4101" width="10.85546875" style="1" customWidth="1"/>
    <col min="4102" max="4102" width="16.5703125" style="1" customWidth="1"/>
    <col min="4103" max="4352" width="9.140625" style="1"/>
    <col min="4353" max="4353" width="15.7109375" style="1" customWidth="1"/>
    <col min="4354" max="4354" width="81.85546875" style="1" customWidth="1"/>
    <col min="4355" max="4355" width="9.5703125" style="1" customWidth="1"/>
    <col min="4356" max="4356" width="8.42578125" style="1" customWidth="1"/>
    <col min="4357" max="4357" width="10.85546875" style="1" customWidth="1"/>
    <col min="4358" max="4358" width="16.5703125" style="1" customWidth="1"/>
    <col min="4359" max="4608" width="9.140625" style="1"/>
    <col min="4609" max="4609" width="15.7109375" style="1" customWidth="1"/>
    <col min="4610" max="4610" width="81.85546875" style="1" customWidth="1"/>
    <col min="4611" max="4611" width="9.5703125" style="1" customWidth="1"/>
    <col min="4612" max="4612" width="8.42578125" style="1" customWidth="1"/>
    <col min="4613" max="4613" width="10.85546875" style="1" customWidth="1"/>
    <col min="4614" max="4614" width="16.5703125" style="1" customWidth="1"/>
    <col min="4615" max="4864" width="9.140625" style="1"/>
    <col min="4865" max="4865" width="15.7109375" style="1" customWidth="1"/>
    <col min="4866" max="4866" width="81.85546875" style="1" customWidth="1"/>
    <col min="4867" max="4867" width="9.5703125" style="1" customWidth="1"/>
    <col min="4868" max="4868" width="8.42578125" style="1" customWidth="1"/>
    <col min="4869" max="4869" width="10.85546875" style="1" customWidth="1"/>
    <col min="4870" max="4870" width="16.5703125" style="1" customWidth="1"/>
    <col min="4871" max="5120" width="9.140625" style="1"/>
    <col min="5121" max="5121" width="15.7109375" style="1" customWidth="1"/>
    <col min="5122" max="5122" width="81.85546875" style="1" customWidth="1"/>
    <col min="5123" max="5123" width="9.5703125" style="1" customWidth="1"/>
    <col min="5124" max="5124" width="8.42578125" style="1" customWidth="1"/>
    <col min="5125" max="5125" width="10.85546875" style="1" customWidth="1"/>
    <col min="5126" max="5126" width="16.5703125" style="1" customWidth="1"/>
    <col min="5127" max="5376" width="9.140625" style="1"/>
    <col min="5377" max="5377" width="15.7109375" style="1" customWidth="1"/>
    <col min="5378" max="5378" width="81.85546875" style="1" customWidth="1"/>
    <col min="5379" max="5379" width="9.5703125" style="1" customWidth="1"/>
    <col min="5380" max="5380" width="8.42578125" style="1" customWidth="1"/>
    <col min="5381" max="5381" width="10.85546875" style="1" customWidth="1"/>
    <col min="5382" max="5382" width="16.5703125" style="1" customWidth="1"/>
    <col min="5383" max="5632" width="9.140625" style="1"/>
    <col min="5633" max="5633" width="15.7109375" style="1" customWidth="1"/>
    <col min="5634" max="5634" width="81.85546875" style="1" customWidth="1"/>
    <col min="5635" max="5635" width="9.5703125" style="1" customWidth="1"/>
    <col min="5636" max="5636" width="8.42578125" style="1" customWidth="1"/>
    <col min="5637" max="5637" width="10.85546875" style="1" customWidth="1"/>
    <col min="5638" max="5638" width="16.5703125" style="1" customWidth="1"/>
    <col min="5639" max="5888" width="9.140625" style="1"/>
    <col min="5889" max="5889" width="15.7109375" style="1" customWidth="1"/>
    <col min="5890" max="5890" width="81.85546875" style="1" customWidth="1"/>
    <col min="5891" max="5891" width="9.5703125" style="1" customWidth="1"/>
    <col min="5892" max="5892" width="8.42578125" style="1" customWidth="1"/>
    <col min="5893" max="5893" width="10.85546875" style="1" customWidth="1"/>
    <col min="5894" max="5894" width="16.5703125" style="1" customWidth="1"/>
    <col min="5895" max="6144" width="9.140625" style="1"/>
    <col min="6145" max="6145" width="15.7109375" style="1" customWidth="1"/>
    <col min="6146" max="6146" width="81.85546875" style="1" customWidth="1"/>
    <col min="6147" max="6147" width="9.5703125" style="1" customWidth="1"/>
    <col min="6148" max="6148" width="8.42578125" style="1" customWidth="1"/>
    <col min="6149" max="6149" width="10.85546875" style="1" customWidth="1"/>
    <col min="6150" max="6150" width="16.5703125" style="1" customWidth="1"/>
    <col min="6151" max="6400" width="9.140625" style="1"/>
    <col min="6401" max="6401" width="15.7109375" style="1" customWidth="1"/>
    <col min="6402" max="6402" width="81.85546875" style="1" customWidth="1"/>
    <col min="6403" max="6403" width="9.5703125" style="1" customWidth="1"/>
    <col min="6404" max="6404" width="8.42578125" style="1" customWidth="1"/>
    <col min="6405" max="6405" width="10.85546875" style="1" customWidth="1"/>
    <col min="6406" max="6406" width="16.5703125" style="1" customWidth="1"/>
    <col min="6407" max="6656" width="9.140625" style="1"/>
    <col min="6657" max="6657" width="15.7109375" style="1" customWidth="1"/>
    <col min="6658" max="6658" width="81.85546875" style="1" customWidth="1"/>
    <col min="6659" max="6659" width="9.5703125" style="1" customWidth="1"/>
    <col min="6660" max="6660" width="8.42578125" style="1" customWidth="1"/>
    <col min="6661" max="6661" width="10.85546875" style="1" customWidth="1"/>
    <col min="6662" max="6662" width="16.5703125" style="1" customWidth="1"/>
    <col min="6663" max="6912" width="9.140625" style="1"/>
    <col min="6913" max="6913" width="15.7109375" style="1" customWidth="1"/>
    <col min="6914" max="6914" width="81.85546875" style="1" customWidth="1"/>
    <col min="6915" max="6915" width="9.5703125" style="1" customWidth="1"/>
    <col min="6916" max="6916" width="8.42578125" style="1" customWidth="1"/>
    <col min="6917" max="6917" width="10.85546875" style="1" customWidth="1"/>
    <col min="6918" max="6918" width="16.5703125" style="1" customWidth="1"/>
    <col min="6919" max="7168" width="9.140625" style="1"/>
    <col min="7169" max="7169" width="15.7109375" style="1" customWidth="1"/>
    <col min="7170" max="7170" width="81.85546875" style="1" customWidth="1"/>
    <col min="7171" max="7171" width="9.5703125" style="1" customWidth="1"/>
    <col min="7172" max="7172" width="8.42578125" style="1" customWidth="1"/>
    <col min="7173" max="7173" width="10.85546875" style="1" customWidth="1"/>
    <col min="7174" max="7174" width="16.5703125" style="1" customWidth="1"/>
    <col min="7175" max="7424" width="9.140625" style="1"/>
    <col min="7425" max="7425" width="15.7109375" style="1" customWidth="1"/>
    <col min="7426" max="7426" width="81.85546875" style="1" customWidth="1"/>
    <col min="7427" max="7427" width="9.5703125" style="1" customWidth="1"/>
    <col min="7428" max="7428" width="8.42578125" style="1" customWidth="1"/>
    <col min="7429" max="7429" width="10.85546875" style="1" customWidth="1"/>
    <col min="7430" max="7430" width="16.5703125" style="1" customWidth="1"/>
    <col min="7431" max="7680" width="9.140625" style="1"/>
    <col min="7681" max="7681" width="15.7109375" style="1" customWidth="1"/>
    <col min="7682" max="7682" width="81.85546875" style="1" customWidth="1"/>
    <col min="7683" max="7683" width="9.5703125" style="1" customWidth="1"/>
    <col min="7684" max="7684" width="8.42578125" style="1" customWidth="1"/>
    <col min="7685" max="7685" width="10.85546875" style="1" customWidth="1"/>
    <col min="7686" max="7686" width="16.5703125" style="1" customWidth="1"/>
    <col min="7687" max="7936" width="9.140625" style="1"/>
    <col min="7937" max="7937" width="15.7109375" style="1" customWidth="1"/>
    <col min="7938" max="7938" width="81.85546875" style="1" customWidth="1"/>
    <col min="7939" max="7939" width="9.5703125" style="1" customWidth="1"/>
    <col min="7940" max="7940" width="8.42578125" style="1" customWidth="1"/>
    <col min="7941" max="7941" width="10.85546875" style="1" customWidth="1"/>
    <col min="7942" max="7942" width="16.5703125" style="1" customWidth="1"/>
    <col min="7943" max="8192" width="9.140625" style="1"/>
    <col min="8193" max="8193" width="15.7109375" style="1" customWidth="1"/>
    <col min="8194" max="8194" width="81.85546875" style="1" customWidth="1"/>
    <col min="8195" max="8195" width="9.5703125" style="1" customWidth="1"/>
    <col min="8196" max="8196" width="8.42578125" style="1" customWidth="1"/>
    <col min="8197" max="8197" width="10.85546875" style="1" customWidth="1"/>
    <col min="8198" max="8198" width="16.5703125" style="1" customWidth="1"/>
    <col min="8199" max="8448" width="9.140625" style="1"/>
    <col min="8449" max="8449" width="15.7109375" style="1" customWidth="1"/>
    <col min="8450" max="8450" width="81.85546875" style="1" customWidth="1"/>
    <col min="8451" max="8451" width="9.5703125" style="1" customWidth="1"/>
    <col min="8452" max="8452" width="8.42578125" style="1" customWidth="1"/>
    <col min="8453" max="8453" width="10.85546875" style="1" customWidth="1"/>
    <col min="8454" max="8454" width="16.5703125" style="1" customWidth="1"/>
    <col min="8455" max="8704" width="9.140625" style="1"/>
    <col min="8705" max="8705" width="15.7109375" style="1" customWidth="1"/>
    <col min="8706" max="8706" width="81.85546875" style="1" customWidth="1"/>
    <col min="8707" max="8707" width="9.5703125" style="1" customWidth="1"/>
    <col min="8708" max="8708" width="8.42578125" style="1" customWidth="1"/>
    <col min="8709" max="8709" width="10.85546875" style="1" customWidth="1"/>
    <col min="8710" max="8710" width="16.5703125" style="1" customWidth="1"/>
    <col min="8711" max="8960" width="9.140625" style="1"/>
    <col min="8961" max="8961" width="15.7109375" style="1" customWidth="1"/>
    <col min="8962" max="8962" width="81.85546875" style="1" customWidth="1"/>
    <col min="8963" max="8963" width="9.5703125" style="1" customWidth="1"/>
    <col min="8964" max="8964" width="8.42578125" style="1" customWidth="1"/>
    <col min="8965" max="8965" width="10.85546875" style="1" customWidth="1"/>
    <col min="8966" max="8966" width="16.5703125" style="1" customWidth="1"/>
    <col min="8967" max="9216" width="9.140625" style="1"/>
    <col min="9217" max="9217" width="15.7109375" style="1" customWidth="1"/>
    <col min="9218" max="9218" width="81.85546875" style="1" customWidth="1"/>
    <col min="9219" max="9219" width="9.5703125" style="1" customWidth="1"/>
    <col min="9220" max="9220" width="8.42578125" style="1" customWidth="1"/>
    <col min="9221" max="9221" width="10.85546875" style="1" customWidth="1"/>
    <col min="9222" max="9222" width="16.5703125" style="1" customWidth="1"/>
    <col min="9223" max="9472" width="9.140625" style="1"/>
    <col min="9473" max="9473" width="15.7109375" style="1" customWidth="1"/>
    <col min="9474" max="9474" width="81.85546875" style="1" customWidth="1"/>
    <col min="9475" max="9475" width="9.5703125" style="1" customWidth="1"/>
    <col min="9476" max="9476" width="8.42578125" style="1" customWidth="1"/>
    <col min="9477" max="9477" width="10.85546875" style="1" customWidth="1"/>
    <col min="9478" max="9478" width="16.5703125" style="1" customWidth="1"/>
    <col min="9479" max="9728" width="9.140625" style="1"/>
    <col min="9729" max="9729" width="15.7109375" style="1" customWidth="1"/>
    <col min="9730" max="9730" width="81.85546875" style="1" customWidth="1"/>
    <col min="9731" max="9731" width="9.5703125" style="1" customWidth="1"/>
    <col min="9732" max="9732" width="8.42578125" style="1" customWidth="1"/>
    <col min="9733" max="9733" width="10.85546875" style="1" customWidth="1"/>
    <col min="9734" max="9734" width="16.5703125" style="1" customWidth="1"/>
    <col min="9735" max="9984" width="9.140625" style="1"/>
    <col min="9985" max="9985" width="15.7109375" style="1" customWidth="1"/>
    <col min="9986" max="9986" width="81.85546875" style="1" customWidth="1"/>
    <col min="9987" max="9987" width="9.5703125" style="1" customWidth="1"/>
    <col min="9988" max="9988" width="8.42578125" style="1" customWidth="1"/>
    <col min="9989" max="9989" width="10.85546875" style="1" customWidth="1"/>
    <col min="9990" max="9990" width="16.5703125" style="1" customWidth="1"/>
    <col min="9991" max="10240" width="9.140625" style="1"/>
    <col min="10241" max="10241" width="15.7109375" style="1" customWidth="1"/>
    <col min="10242" max="10242" width="81.85546875" style="1" customWidth="1"/>
    <col min="10243" max="10243" width="9.5703125" style="1" customWidth="1"/>
    <col min="10244" max="10244" width="8.42578125" style="1" customWidth="1"/>
    <col min="10245" max="10245" width="10.85546875" style="1" customWidth="1"/>
    <col min="10246" max="10246" width="16.5703125" style="1" customWidth="1"/>
    <col min="10247" max="10496" width="9.140625" style="1"/>
    <col min="10497" max="10497" width="15.7109375" style="1" customWidth="1"/>
    <col min="10498" max="10498" width="81.85546875" style="1" customWidth="1"/>
    <col min="10499" max="10499" width="9.5703125" style="1" customWidth="1"/>
    <col min="10500" max="10500" width="8.42578125" style="1" customWidth="1"/>
    <col min="10501" max="10501" width="10.85546875" style="1" customWidth="1"/>
    <col min="10502" max="10502" width="16.5703125" style="1" customWidth="1"/>
    <col min="10503" max="10752" width="9.140625" style="1"/>
    <col min="10753" max="10753" width="15.7109375" style="1" customWidth="1"/>
    <col min="10754" max="10754" width="81.85546875" style="1" customWidth="1"/>
    <col min="10755" max="10755" width="9.5703125" style="1" customWidth="1"/>
    <col min="10756" max="10756" width="8.42578125" style="1" customWidth="1"/>
    <col min="10757" max="10757" width="10.85546875" style="1" customWidth="1"/>
    <col min="10758" max="10758" width="16.5703125" style="1" customWidth="1"/>
    <col min="10759" max="11008" width="9.140625" style="1"/>
    <col min="11009" max="11009" width="15.7109375" style="1" customWidth="1"/>
    <col min="11010" max="11010" width="81.85546875" style="1" customWidth="1"/>
    <col min="11011" max="11011" width="9.5703125" style="1" customWidth="1"/>
    <col min="11012" max="11012" width="8.42578125" style="1" customWidth="1"/>
    <col min="11013" max="11013" width="10.85546875" style="1" customWidth="1"/>
    <col min="11014" max="11014" width="16.5703125" style="1" customWidth="1"/>
    <col min="11015" max="11264" width="9.140625" style="1"/>
    <col min="11265" max="11265" width="15.7109375" style="1" customWidth="1"/>
    <col min="11266" max="11266" width="81.85546875" style="1" customWidth="1"/>
    <col min="11267" max="11267" width="9.5703125" style="1" customWidth="1"/>
    <col min="11268" max="11268" width="8.42578125" style="1" customWidth="1"/>
    <col min="11269" max="11269" width="10.85546875" style="1" customWidth="1"/>
    <col min="11270" max="11270" width="16.5703125" style="1" customWidth="1"/>
    <col min="11271" max="11520" width="9.140625" style="1"/>
    <col min="11521" max="11521" width="15.7109375" style="1" customWidth="1"/>
    <col min="11522" max="11522" width="81.85546875" style="1" customWidth="1"/>
    <col min="11523" max="11523" width="9.5703125" style="1" customWidth="1"/>
    <col min="11524" max="11524" width="8.42578125" style="1" customWidth="1"/>
    <col min="11525" max="11525" width="10.85546875" style="1" customWidth="1"/>
    <col min="11526" max="11526" width="16.5703125" style="1" customWidth="1"/>
    <col min="11527" max="11776" width="9.140625" style="1"/>
    <col min="11777" max="11777" width="15.7109375" style="1" customWidth="1"/>
    <col min="11778" max="11778" width="81.85546875" style="1" customWidth="1"/>
    <col min="11779" max="11779" width="9.5703125" style="1" customWidth="1"/>
    <col min="11780" max="11780" width="8.42578125" style="1" customWidth="1"/>
    <col min="11781" max="11781" width="10.85546875" style="1" customWidth="1"/>
    <col min="11782" max="11782" width="16.5703125" style="1" customWidth="1"/>
    <col min="11783" max="12032" width="9.140625" style="1"/>
    <col min="12033" max="12033" width="15.7109375" style="1" customWidth="1"/>
    <col min="12034" max="12034" width="81.85546875" style="1" customWidth="1"/>
    <col min="12035" max="12035" width="9.5703125" style="1" customWidth="1"/>
    <col min="12036" max="12036" width="8.42578125" style="1" customWidth="1"/>
    <col min="12037" max="12037" width="10.85546875" style="1" customWidth="1"/>
    <col min="12038" max="12038" width="16.5703125" style="1" customWidth="1"/>
    <col min="12039" max="12288" width="9.140625" style="1"/>
    <col min="12289" max="12289" width="15.7109375" style="1" customWidth="1"/>
    <col min="12290" max="12290" width="81.85546875" style="1" customWidth="1"/>
    <col min="12291" max="12291" width="9.5703125" style="1" customWidth="1"/>
    <col min="12292" max="12292" width="8.42578125" style="1" customWidth="1"/>
    <col min="12293" max="12293" width="10.85546875" style="1" customWidth="1"/>
    <col min="12294" max="12294" width="16.5703125" style="1" customWidth="1"/>
    <col min="12295" max="12544" width="9.140625" style="1"/>
    <col min="12545" max="12545" width="15.7109375" style="1" customWidth="1"/>
    <col min="12546" max="12546" width="81.85546875" style="1" customWidth="1"/>
    <col min="12547" max="12547" width="9.5703125" style="1" customWidth="1"/>
    <col min="12548" max="12548" width="8.42578125" style="1" customWidth="1"/>
    <col min="12549" max="12549" width="10.85546875" style="1" customWidth="1"/>
    <col min="12550" max="12550" width="16.5703125" style="1" customWidth="1"/>
    <col min="12551" max="12800" width="9.140625" style="1"/>
    <col min="12801" max="12801" width="15.7109375" style="1" customWidth="1"/>
    <col min="12802" max="12802" width="81.85546875" style="1" customWidth="1"/>
    <col min="12803" max="12803" width="9.5703125" style="1" customWidth="1"/>
    <col min="12804" max="12804" width="8.42578125" style="1" customWidth="1"/>
    <col min="12805" max="12805" width="10.85546875" style="1" customWidth="1"/>
    <col min="12806" max="12806" width="16.5703125" style="1" customWidth="1"/>
    <col min="12807" max="13056" width="9.140625" style="1"/>
    <col min="13057" max="13057" width="15.7109375" style="1" customWidth="1"/>
    <col min="13058" max="13058" width="81.85546875" style="1" customWidth="1"/>
    <col min="13059" max="13059" width="9.5703125" style="1" customWidth="1"/>
    <col min="13060" max="13060" width="8.42578125" style="1" customWidth="1"/>
    <col min="13061" max="13061" width="10.85546875" style="1" customWidth="1"/>
    <col min="13062" max="13062" width="16.5703125" style="1" customWidth="1"/>
    <col min="13063" max="13312" width="9.140625" style="1"/>
    <col min="13313" max="13313" width="15.7109375" style="1" customWidth="1"/>
    <col min="13314" max="13314" width="81.85546875" style="1" customWidth="1"/>
    <col min="13315" max="13315" width="9.5703125" style="1" customWidth="1"/>
    <col min="13316" max="13316" width="8.42578125" style="1" customWidth="1"/>
    <col min="13317" max="13317" width="10.85546875" style="1" customWidth="1"/>
    <col min="13318" max="13318" width="16.5703125" style="1" customWidth="1"/>
    <col min="13319" max="13568" width="9.140625" style="1"/>
    <col min="13569" max="13569" width="15.7109375" style="1" customWidth="1"/>
    <col min="13570" max="13570" width="81.85546875" style="1" customWidth="1"/>
    <col min="13571" max="13571" width="9.5703125" style="1" customWidth="1"/>
    <col min="13572" max="13572" width="8.42578125" style="1" customWidth="1"/>
    <col min="13573" max="13573" width="10.85546875" style="1" customWidth="1"/>
    <col min="13574" max="13574" width="16.5703125" style="1" customWidth="1"/>
    <col min="13575" max="13824" width="9.140625" style="1"/>
    <col min="13825" max="13825" width="15.7109375" style="1" customWidth="1"/>
    <col min="13826" max="13826" width="81.85546875" style="1" customWidth="1"/>
    <col min="13827" max="13827" width="9.5703125" style="1" customWidth="1"/>
    <col min="13828" max="13828" width="8.42578125" style="1" customWidth="1"/>
    <col min="13829" max="13829" width="10.85546875" style="1" customWidth="1"/>
    <col min="13830" max="13830" width="16.5703125" style="1" customWidth="1"/>
    <col min="13831" max="14080" width="9.140625" style="1"/>
    <col min="14081" max="14081" width="15.7109375" style="1" customWidth="1"/>
    <col min="14082" max="14082" width="81.85546875" style="1" customWidth="1"/>
    <col min="14083" max="14083" width="9.5703125" style="1" customWidth="1"/>
    <col min="14084" max="14084" width="8.42578125" style="1" customWidth="1"/>
    <col min="14085" max="14085" width="10.85546875" style="1" customWidth="1"/>
    <col min="14086" max="14086" width="16.5703125" style="1" customWidth="1"/>
    <col min="14087" max="14336" width="9.140625" style="1"/>
    <col min="14337" max="14337" width="15.7109375" style="1" customWidth="1"/>
    <col min="14338" max="14338" width="81.85546875" style="1" customWidth="1"/>
    <col min="14339" max="14339" width="9.5703125" style="1" customWidth="1"/>
    <col min="14340" max="14340" width="8.42578125" style="1" customWidth="1"/>
    <col min="14341" max="14341" width="10.85546875" style="1" customWidth="1"/>
    <col min="14342" max="14342" width="16.5703125" style="1" customWidth="1"/>
    <col min="14343" max="14592" width="9.140625" style="1"/>
    <col min="14593" max="14593" width="15.7109375" style="1" customWidth="1"/>
    <col min="14594" max="14594" width="81.85546875" style="1" customWidth="1"/>
    <col min="14595" max="14595" width="9.5703125" style="1" customWidth="1"/>
    <col min="14596" max="14596" width="8.42578125" style="1" customWidth="1"/>
    <col min="14597" max="14597" width="10.85546875" style="1" customWidth="1"/>
    <col min="14598" max="14598" width="16.5703125" style="1" customWidth="1"/>
    <col min="14599" max="14848" width="9.140625" style="1"/>
    <col min="14849" max="14849" width="15.7109375" style="1" customWidth="1"/>
    <col min="14850" max="14850" width="81.85546875" style="1" customWidth="1"/>
    <col min="14851" max="14851" width="9.5703125" style="1" customWidth="1"/>
    <col min="14852" max="14852" width="8.42578125" style="1" customWidth="1"/>
    <col min="14853" max="14853" width="10.85546875" style="1" customWidth="1"/>
    <col min="14854" max="14854" width="16.5703125" style="1" customWidth="1"/>
    <col min="14855" max="15104" width="9.140625" style="1"/>
    <col min="15105" max="15105" width="15.7109375" style="1" customWidth="1"/>
    <col min="15106" max="15106" width="81.85546875" style="1" customWidth="1"/>
    <col min="15107" max="15107" width="9.5703125" style="1" customWidth="1"/>
    <col min="15108" max="15108" width="8.42578125" style="1" customWidth="1"/>
    <col min="15109" max="15109" width="10.85546875" style="1" customWidth="1"/>
    <col min="15110" max="15110" width="16.5703125" style="1" customWidth="1"/>
    <col min="15111" max="15360" width="9.140625" style="1"/>
    <col min="15361" max="15361" width="15.7109375" style="1" customWidth="1"/>
    <col min="15362" max="15362" width="81.85546875" style="1" customWidth="1"/>
    <col min="15363" max="15363" width="9.5703125" style="1" customWidth="1"/>
    <col min="15364" max="15364" width="8.42578125" style="1" customWidth="1"/>
    <col min="15365" max="15365" width="10.85546875" style="1" customWidth="1"/>
    <col min="15366" max="15366" width="16.5703125" style="1" customWidth="1"/>
    <col min="15367" max="15616" width="9.140625" style="1"/>
    <col min="15617" max="15617" width="15.7109375" style="1" customWidth="1"/>
    <col min="15618" max="15618" width="81.85546875" style="1" customWidth="1"/>
    <col min="15619" max="15619" width="9.5703125" style="1" customWidth="1"/>
    <col min="15620" max="15620" width="8.42578125" style="1" customWidth="1"/>
    <col min="15621" max="15621" width="10.85546875" style="1" customWidth="1"/>
    <col min="15622" max="15622" width="16.5703125" style="1" customWidth="1"/>
    <col min="15623" max="15872" width="9.140625" style="1"/>
    <col min="15873" max="15873" width="15.7109375" style="1" customWidth="1"/>
    <col min="15874" max="15874" width="81.85546875" style="1" customWidth="1"/>
    <col min="15875" max="15875" width="9.5703125" style="1" customWidth="1"/>
    <col min="15876" max="15876" width="8.42578125" style="1" customWidth="1"/>
    <col min="15877" max="15877" width="10.85546875" style="1" customWidth="1"/>
    <col min="15878" max="15878" width="16.5703125" style="1" customWidth="1"/>
    <col min="15879" max="16128" width="9.140625" style="1"/>
    <col min="16129" max="16129" width="15.7109375" style="1" customWidth="1"/>
    <col min="16130" max="16130" width="81.85546875" style="1" customWidth="1"/>
    <col min="16131" max="16131" width="9.5703125" style="1" customWidth="1"/>
    <col min="16132" max="16132" width="8.42578125" style="1" customWidth="1"/>
    <col min="16133" max="16133" width="10.85546875" style="1" customWidth="1"/>
    <col min="16134" max="16134" width="16.5703125" style="1" customWidth="1"/>
    <col min="16135" max="16384" width="9.140625" style="1"/>
  </cols>
  <sheetData>
    <row r="1" spans="1:3" ht="19.5" customHeight="1" x14ac:dyDescent="0.25">
      <c r="B1" s="84"/>
      <c r="C1" s="84"/>
    </row>
    <row r="2" spans="1:3" ht="19.5" customHeight="1" x14ac:dyDescent="0.25">
      <c r="A2" s="5" t="s">
        <v>85</v>
      </c>
      <c r="B2" s="85" t="s">
        <v>84</v>
      </c>
      <c r="C2" s="84"/>
    </row>
    <row r="3" spans="1:3" ht="19.5" customHeight="1" x14ac:dyDescent="0.25">
      <c r="B3" s="85"/>
      <c r="C3" s="84"/>
    </row>
    <row r="4" spans="1:3" ht="19.5" customHeight="1" x14ac:dyDescent="0.25">
      <c r="A4" s="5" t="s">
        <v>83</v>
      </c>
      <c r="B4" s="83" t="s">
        <v>82</v>
      </c>
    </row>
    <row r="5" spans="1:3" ht="19.5" customHeight="1" x14ac:dyDescent="0.25"/>
    <row r="6" spans="1:3" ht="30" customHeight="1" x14ac:dyDescent="0.25">
      <c r="A6" s="5" t="s">
        <v>81</v>
      </c>
      <c r="B6" s="4" t="s">
        <v>80</v>
      </c>
    </row>
    <row r="7" spans="1:3" ht="19.5" customHeight="1" x14ac:dyDescent="0.25"/>
    <row r="8" spans="1:3" ht="30" customHeight="1" x14ac:dyDescent="0.25">
      <c r="A8" s="5" t="s">
        <v>79</v>
      </c>
      <c r="B8" s="4" t="s">
        <v>78</v>
      </c>
    </row>
    <row r="9" spans="1:3" ht="20.25" customHeight="1" x14ac:dyDescent="0.25"/>
    <row r="10" spans="1:3" ht="30" customHeight="1" x14ac:dyDescent="0.25">
      <c r="A10" s="82" t="s">
        <v>77</v>
      </c>
      <c r="B10" s="81" t="s">
        <v>76</v>
      </c>
    </row>
    <row r="11" spans="1:3" ht="20.25" customHeight="1" x14ac:dyDescent="0.25"/>
    <row r="12" spans="1:3" ht="30" customHeight="1" x14ac:dyDescent="0.25">
      <c r="A12" s="80" t="s">
        <v>75</v>
      </c>
      <c r="B12" s="80" t="s">
        <v>74</v>
      </c>
    </row>
    <row r="13" spans="1:3" ht="19.5" customHeight="1" x14ac:dyDescent="0.25"/>
    <row r="14" spans="1:3" ht="30" customHeight="1" x14ac:dyDescent="0.25">
      <c r="A14" s="5" t="s">
        <v>73</v>
      </c>
      <c r="B14" s="80" t="s">
        <v>72</v>
      </c>
    </row>
    <row r="15" spans="1:3" ht="19.5" customHeight="1" x14ac:dyDescent="0.25"/>
    <row r="16" spans="1:3" ht="30" customHeight="1" x14ac:dyDescent="0.25">
      <c r="B16" s="79" t="s">
        <v>71</v>
      </c>
    </row>
    <row r="17" spans="1:6" ht="30" customHeight="1" x14ac:dyDescent="0.25"/>
    <row r="18" spans="1:6" ht="30" customHeight="1" x14ac:dyDescent="0.25">
      <c r="A18" s="78" t="s">
        <v>70</v>
      </c>
      <c r="B18" s="77" t="s">
        <v>69</v>
      </c>
    </row>
    <row r="19" spans="1:6" ht="30" customHeight="1" x14ac:dyDescent="0.25">
      <c r="A19" s="78"/>
      <c r="B19" s="77"/>
    </row>
    <row r="20" spans="1:6" ht="30" customHeight="1" x14ac:dyDescent="0.25">
      <c r="B20" s="76" t="s">
        <v>68</v>
      </c>
    </row>
    <row r="21" spans="1:6" ht="30" customHeight="1" x14ac:dyDescent="0.25"/>
    <row r="22" spans="1:6" ht="30" customHeight="1" x14ac:dyDescent="0.25">
      <c r="A22" s="75"/>
      <c r="B22" s="74" t="s">
        <v>67</v>
      </c>
    </row>
    <row r="23" spans="1:6" s="6" customFormat="1" ht="30" customHeight="1" x14ac:dyDescent="0.25">
      <c r="A23" s="73" t="s">
        <v>7</v>
      </c>
      <c r="B23" s="24" t="s">
        <v>58</v>
      </c>
      <c r="C23" s="8"/>
      <c r="D23" s="8"/>
      <c r="E23" s="7"/>
      <c r="F23" s="7"/>
    </row>
    <row r="24" spans="1:6" s="6" customFormat="1" ht="45" customHeight="1" x14ac:dyDescent="0.25">
      <c r="A24" s="26"/>
      <c r="B24" s="44" t="s">
        <v>66</v>
      </c>
      <c r="C24" s="72"/>
      <c r="D24" s="72"/>
      <c r="E24" s="71"/>
      <c r="F24" s="71"/>
    </row>
    <row r="25" spans="1:6" s="6" customFormat="1" ht="30" customHeight="1" x14ac:dyDescent="0.25">
      <c r="A25" s="57" t="s">
        <v>55</v>
      </c>
      <c r="B25" s="70" t="s">
        <v>54</v>
      </c>
      <c r="C25" s="59" t="s">
        <v>53</v>
      </c>
      <c r="D25" s="59" t="s">
        <v>52</v>
      </c>
      <c r="E25" s="58" t="s">
        <v>51</v>
      </c>
      <c r="F25" s="58" t="s">
        <v>17</v>
      </c>
    </row>
    <row r="26" spans="1:6" s="6" customFormat="1" ht="30" customHeight="1" x14ac:dyDescent="0.25">
      <c r="A26" s="34" t="s">
        <v>24</v>
      </c>
      <c r="B26" s="34" t="s">
        <v>65</v>
      </c>
      <c r="C26" s="33" t="s">
        <v>11</v>
      </c>
      <c r="D26" s="33">
        <v>1</v>
      </c>
      <c r="E26" s="21"/>
      <c r="F26" s="20">
        <f>D26*E26</f>
        <v>0</v>
      </c>
    </row>
    <row r="27" spans="1:6" s="26" customFormat="1" ht="45" customHeight="1" x14ac:dyDescent="0.25">
      <c r="A27" s="34" t="s">
        <v>16</v>
      </c>
      <c r="B27" s="52" t="s">
        <v>64</v>
      </c>
      <c r="C27" s="21" t="s">
        <v>11</v>
      </c>
      <c r="D27" s="21">
        <v>1</v>
      </c>
      <c r="E27" s="58"/>
      <c r="F27" s="20">
        <f>D27*E27</f>
        <v>0</v>
      </c>
    </row>
    <row r="28" spans="1:6" s="26" customFormat="1" ht="45" customHeight="1" x14ac:dyDescent="0.25">
      <c r="A28" s="34" t="s">
        <v>13</v>
      </c>
      <c r="B28" s="52" t="s">
        <v>63</v>
      </c>
      <c r="C28" s="21" t="s">
        <v>11</v>
      </c>
      <c r="D28" s="21">
        <v>1</v>
      </c>
      <c r="E28" s="58"/>
      <c r="F28" s="20">
        <f>D28*E28</f>
        <v>0</v>
      </c>
    </row>
    <row r="29" spans="1:6" s="68" customFormat="1" ht="45" customHeight="1" x14ac:dyDescent="0.25">
      <c r="A29" s="52" t="s">
        <v>42</v>
      </c>
      <c r="B29" s="52" t="s">
        <v>62</v>
      </c>
      <c r="C29" s="33" t="s">
        <v>14</v>
      </c>
      <c r="D29" s="33">
        <v>1</v>
      </c>
      <c r="E29" s="69"/>
      <c r="F29" s="20">
        <f>D29*E29</f>
        <v>0</v>
      </c>
    </row>
    <row r="30" spans="1:6" s="25" customFormat="1" ht="45" customHeight="1" x14ac:dyDescent="0.25">
      <c r="A30" s="52" t="s">
        <v>39</v>
      </c>
      <c r="B30" s="52" t="s">
        <v>61</v>
      </c>
      <c r="C30" s="33" t="s">
        <v>14</v>
      </c>
      <c r="D30" s="33">
        <v>1</v>
      </c>
      <c r="E30" s="32"/>
      <c r="F30" s="20">
        <f>D30*E30</f>
        <v>0</v>
      </c>
    </row>
    <row r="31" spans="1:6" s="6" customFormat="1" ht="45" customHeight="1" x14ac:dyDescent="0.25">
      <c r="A31" s="67" t="s">
        <v>36</v>
      </c>
      <c r="B31" s="51" t="s">
        <v>60</v>
      </c>
      <c r="C31" s="33" t="s">
        <v>14</v>
      </c>
      <c r="D31" s="33">
        <v>1</v>
      </c>
      <c r="E31" s="21"/>
      <c r="F31" s="20">
        <f>D31*E31</f>
        <v>0</v>
      </c>
    </row>
    <row r="32" spans="1:6" s="25" customFormat="1" ht="59.25" customHeight="1" x14ac:dyDescent="0.25">
      <c r="A32" s="66" t="s">
        <v>34</v>
      </c>
      <c r="B32" s="65" t="s">
        <v>59</v>
      </c>
      <c r="C32" s="33" t="s">
        <v>14</v>
      </c>
      <c r="D32" s="33">
        <v>1</v>
      </c>
      <c r="E32" s="20"/>
      <c r="F32" s="20">
        <f>D32*E32</f>
        <v>0</v>
      </c>
    </row>
    <row r="33" spans="1:9" s="46" customFormat="1" ht="30" customHeight="1" x14ac:dyDescent="0.25">
      <c r="A33" s="49" t="s">
        <v>7</v>
      </c>
      <c r="B33" s="64" t="s">
        <v>58</v>
      </c>
      <c r="C33" s="63" t="s">
        <v>0</v>
      </c>
      <c r="D33" s="62"/>
      <c r="E33" s="47"/>
      <c r="F33" s="28">
        <f>SUM(F26:F32)</f>
        <v>0</v>
      </c>
    </row>
    <row r="34" spans="1:9" s="26" customFormat="1" ht="30" customHeight="1" x14ac:dyDescent="0.25">
      <c r="A34" s="45"/>
      <c r="B34" s="44"/>
      <c r="C34" s="8"/>
      <c r="D34" s="8"/>
      <c r="E34" s="7"/>
      <c r="F34" s="40"/>
    </row>
    <row r="35" spans="1:9" s="25" customFormat="1" ht="30" customHeight="1" x14ac:dyDescent="0.25">
      <c r="A35" s="43" t="s">
        <v>57</v>
      </c>
      <c r="B35" s="43" t="s">
        <v>25</v>
      </c>
      <c r="C35" s="45"/>
      <c r="D35" s="45"/>
      <c r="E35" s="61"/>
      <c r="F35" s="61"/>
    </row>
    <row r="36" spans="1:9" s="25" customFormat="1" ht="55.15" customHeight="1" x14ac:dyDescent="0.25">
      <c r="A36" s="43"/>
      <c r="B36" s="44" t="s">
        <v>56</v>
      </c>
      <c r="C36" s="45"/>
      <c r="D36" s="45"/>
      <c r="E36" s="61"/>
      <c r="F36" s="61"/>
    </row>
    <row r="37" spans="1:9" s="25" customFormat="1" ht="30" customHeight="1" x14ac:dyDescent="0.25">
      <c r="A37" s="60" t="s">
        <v>55</v>
      </c>
      <c r="B37" s="60" t="s">
        <v>54</v>
      </c>
      <c r="C37" s="59" t="s">
        <v>53</v>
      </c>
      <c r="D37" s="59" t="s">
        <v>52</v>
      </c>
      <c r="E37" s="58" t="s">
        <v>51</v>
      </c>
      <c r="F37" s="58" t="s">
        <v>17</v>
      </c>
    </row>
    <row r="38" spans="1:9" s="25" customFormat="1" ht="46.5" customHeight="1" x14ac:dyDescent="0.25">
      <c r="A38" s="52" t="s">
        <v>24</v>
      </c>
      <c r="B38" s="52" t="s">
        <v>50</v>
      </c>
      <c r="C38" s="33"/>
      <c r="D38" s="33"/>
      <c r="E38" s="35"/>
      <c r="F38" s="35"/>
    </row>
    <row r="39" spans="1:9" s="56" customFormat="1" ht="30" customHeight="1" x14ac:dyDescent="0.25">
      <c r="A39" s="57"/>
      <c r="B39" s="52" t="s">
        <v>49</v>
      </c>
      <c r="C39" s="21" t="s">
        <v>37</v>
      </c>
      <c r="D39" s="21">
        <v>20</v>
      </c>
      <c r="E39" s="20"/>
      <c r="F39" s="20">
        <f>D39*E39</f>
        <v>0</v>
      </c>
    </row>
    <row r="40" spans="1:9" s="56" customFormat="1" ht="30" customHeight="1" x14ac:dyDescent="0.25">
      <c r="A40" s="57"/>
      <c r="B40" s="52" t="s">
        <v>48</v>
      </c>
      <c r="C40" s="21" t="s">
        <v>37</v>
      </c>
      <c r="D40" s="21">
        <v>20</v>
      </c>
      <c r="E40" s="20"/>
      <c r="F40" s="20">
        <f>D40*E40</f>
        <v>0</v>
      </c>
    </row>
    <row r="41" spans="1:9" s="56" customFormat="1" ht="30" customHeight="1" x14ac:dyDescent="0.25">
      <c r="A41" s="34"/>
      <c r="B41" s="52" t="s">
        <v>47</v>
      </c>
      <c r="C41" s="21" t="s">
        <v>37</v>
      </c>
      <c r="D41" s="21">
        <v>20</v>
      </c>
      <c r="E41" s="20"/>
      <c r="F41" s="20">
        <f>D41*E41</f>
        <v>0</v>
      </c>
    </row>
    <row r="42" spans="1:9" s="56" customFormat="1" ht="30" customHeight="1" x14ac:dyDescent="0.25">
      <c r="A42" s="34"/>
      <c r="B42" s="52" t="s">
        <v>46</v>
      </c>
      <c r="C42" s="21" t="s">
        <v>37</v>
      </c>
      <c r="D42" s="21">
        <v>40</v>
      </c>
      <c r="E42" s="20"/>
      <c r="F42" s="20">
        <f>D42*E42</f>
        <v>0</v>
      </c>
      <c r="G42" s="26"/>
      <c r="H42" s="26"/>
      <c r="I42" s="26"/>
    </row>
    <row r="43" spans="1:9" s="56" customFormat="1" ht="30" customHeight="1" x14ac:dyDescent="0.25">
      <c r="A43" s="34"/>
      <c r="B43" s="52" t="s">
        <v>45</v>
      </c>
      <c r="C43" s="21" t="s">
        <v>37</v>
      </c>
      <c r="D43" s="21">
        <v>40</v>
      </c>
      <c r="E43" s="20"/>
      <c r="F43" s="20">
        <f>D43*E43</f>
        <v>0</v>
      </c>
    </row>
    <row r="44" spans="1:9" s="6" customFormat="1" ht="30" customHeight="1" x14ac:dyDescent="0.25">
      <c r="A44" s="52" t="s">
        <v>16</v>
      </c>
      <c r="B44" s="55" t="s">
        <v>44</v>
      </c>
      <c r="C44" s="33" t="s">
        <v>37</v>
      </c>
      <c r="D44" s="33">
        <v>80</v>
      </c>
      <c r="E44" s="53"/>
      <c r="F44" s="20">
        <f>D44*E44</f>
        <v>0</v>
      </c>
    </row>
    <row r="45" spans="1:9" s="6" customFormat="1" ht="45" customHeight="1" x14ac:dyDescent="0.25">
      <c r="A45" s="52" t="s">
        <v>13</v>
      </c>
      <c r="B45" s="55" t="s">
        <v>43</v>
      </c>
      <c r="C45" s="33" t="s">
        <v>37</v>
      </c>
      <c r="D45" s="33">
        <v>6</v>
      </c>
      <c r="E45" s="53"/>
      <c r="F45" s="20">
        <f>D45*E45</f>
        <v>0</v>
      </c>
    </row>
    <row r="46" spans="1:9" s="6" customFormat="1" ht="60" customHeight="1" x14ac:dyDescent="0.25">
      <c r="A46" s="54" t="s">
        <v>42</v>
      </c>
      <c r="B46" s="52" t="s">
        <v>41</v>
      </c>
      <c r="C46" s="33" t="s">
        <v>40</v>
      </c>
      <c r="D46" s="33">
        <v>10</v>
      </c>
      <c r="E46" s="53"/>
      <c r="F46" s="20">
        <f>D46*E46</f>
        <v>0</v>
      </c>
    </row>
    <row r="47" spans="1:9" s="26" customFormat="1" ht="30" customHeight="1" x14ac:dyDescent="0.25">
      <c r="A47" s="34" t="s">
        <v>39</v>
      </c>
      <c r="B47" s="52" t="s">
        <v>38</v>
      </c>
      <c r="C47" s="21" t="s">
        <v>37</v>
      </c>
      <c r="D47" s="21">
        <v>20</v>
      </c>
      <c r="E47" s="20"/>
      <c r="F47" s="20">
        <f>D47*E47</f>
        <v>0</v>
      </c>
    </row>
    <row r="48" spans="1:9" s="26" customFormat="1" ht="30" customHeight="1" x14ac:dyDescent="0.25">
      <c r="A48" s="34" t="s">
        <v>36</v>
      </c>
      <c r="B48" s="52" t="s">
        <v>35</v>
      </c>
      <c r="C48" s="21" t="s">
        <v>11</v>
      </c>
      <c r="D48" s="21">
        <v>4</v>
      </c>
      <c r="E48" s="20"/>
      <c r="F48" s="20">
        <f>D48*E48</f>
        <v>0</v>
      </c>
    </row>
    <row r="49" spans="1:6" s="26" customFormat="1" ht="70.5" customHeight="1" x14ac:dyDescent="0.25">
      <c r="A49" s="34" t="s">
        <v>34</v>
      </c>
      <c r="B49" s="52" t="s">
        <v>33</v>
      </c>
      <c r="C49" s="21" t="s">
        <v>11</v>
      </c>
      <c r="D49" s="21">
        <v>4</v>
      </c>
      <c r="E49" s="20"/>
      <c r="F49" s="20">
        <f>D49*E49</f>
        <v>0</v>
      </c>
    </row>
    <row r="50" spans="1:6" s="26" customFormat="1" ht="45" customHeight="1" x14ac:dyDescent="0.25">
      <c r="A50" s="34" t="s">
        <v>32</v>
      </c>
      <c r="B50" s="52" t="s">
        <v>31</v>
      </c>
      <c r="C50" s="21" t="s">
        <v>11</v>
      </c>
      <c r="D50" s="21">
        <v>1</v>
      </c>
      <c r="E50" s="20"/>
      <c r="F50" s="20">
        <f>D50*E50</f>
        <v>0</v>
      </c>
    </row>
    <row r="51" spans="1:6" s="26" customFormat="1" ht="30" customHeight="1" x14ac:dyDescent="0.25">
      <c r="A51" s="52" t="s">
        <v>27</v>
      </c>
      <c r="B51" s="52" t="s">
        <v>30</v>
      </c>
      <c r="C51" s="21" t="s">
        <v>11</v>
      </c>
      <c r="D51" s="21">
        <v>5</v>
      </c>
      <c r="E51" s="20"/>
      <c r="F51" s="20">
        <f>D51*E51</f>
        <v>0</v>
      </c>
    </row>
    <row r="52" spans="1:6" s="6" customFormat="1" ht="45" customHeight="1" x14ac:dyDescent="0.25">
      <c r="A52" s="52" t="s">
        <v>29</v>
      </c>
      <c r="B52" s="51" t="s">
        <v>28</v>
      </c>
      <c r="C52" s="33" t="s">
        <v>14</v>
      </c>
      <c r="D52" s="21">
        <v>1</v>
      </c>
      <c r="E52" s="50"/>
      <c r="F52" s="20">
        <f>D52*E52</f>
        <v>0</v>
      </c>
    </row>
    <row r="53" spans="1:6" s="6" customFormat="1" ht="30" customHeight="1" x14ac:dyDescent="0.25">
      <c r="A53" s="52" t="s">
        <v>27</v>
      </c>
      <c r="B53" s="51" t="s">
        <v>26</v>
      </c>
      <c r="C53" s="33" t="s">
        <v>14</v>
      </c>
      <c r="D53" s="21">
        <v>1</v>
      </c>
      <c r="E53" s="50"/>
      <c r="F53" s="20">
        <f>D53*E53</f>
        <v>0</v>
      </c>
    </row>
    <row r="54" spans="1:6" s="46" customFormat="1" ht="30" customHeight="1" x14ac:dyDescent="0.25">
      <c r="A54" s="49" t="s">
        <v>5</v>
      </c>
      <c r="B54" s="48" t="s">
        <v>25</v>
      </c>
      <c r="C54" s="30" t="s">
        <v>0</v>
      </c>
      <c r="D54" s="30"/>
      <c r="E54" s="47"/>
      <c r="F54" s="28">
        <f>SUM(F39:F53)</f>
        <v>0</v>
      </c>
    </row>
    <row r="55" spans="1:6" s="26" customFormat="1" ht="30" customHeight="1" x14ac:dyDescent="0.25">
      <c r="A55" s="45"/>
      <c r="B55" s="44"/>
      <c r="C55" s="8"/>
      <c r="D55" s="8"/>
      <c r="E55" s="7"/>
      <c r="F55" s="40"/>
    </row>
    <row r="56" spans="1:6" s="26" customFormat="1" ht="30" customHeight="1" x14ac:dyDescent="0.25">
      <c r="A56" s="43" t="s">
        <v>10</v>
      </c>
      <c r="B56" s="42" t="s">
        <v>9</v>
      </c>
      <c r="C56" s="41"/>
      <c r="D56" s="41"/>
      <c r="E56" s="8"/>
      <c r="F56" s="40"/>
    </row>
    <row r="57" spans="1:6" s="25" customFormat="1" ht="30" customHeight="1" x14ac:dyDescent="0.25">
      <c r="A57" s="39" t="s">
        <v>24</v>
      </c>
      <c r="B57" s="34" t="s">
        <v>18</v>
      </c>
      <c r="C57" s="33"/>
      <c r="D57" s="33"/>
      <c r="E57" s="32"/>
      <c r="F57" s="35"/>
    </row>
    <row r="58" spans="1:6" s="25" customFormat="1" ht="125.45" customHeight="1" x14ac:dyDescent="0.25">
      <c r="A58" s="38" t="s">
        <v>23</v>
      </c>
      <c r="B58" s="37" t="s">
        <v>22</v>
      </c>
      <c r="C58" s="33" t="s">
        <v>11</v>
      </c>
      <c r="D58" s="33">
        <v>1</v>
      </c>
      <c r="E58" s="32"/>
      <c r="F58" s="20">
        <f>D58*E58</f>
        <v>0</v>
      </c>
    </row>
    <row r="59" spans="1:6" s="25" customFormat="1" ht="30" customHeight="1" x14ac:dyDescent="0.25">
      <c r="A59" s="34" t="s">
        <v>21</v>
      </c>
      <c r="B59" s="37" t="s">
        <v>20</v>
      </c>
      <c r="C59" s="33" t="s">
        <v>14</v>
      </c>
      <c r="D59" s="33">
        <v>1</v>
      </c>
      <c r="E59" s="32"/>
      <c r="F59" s="20">
        <f>D59*E59</f>
        <v>0</v>
      </c>
    </row>
    <row r="60" spans="1:6" s="25" customFormat="1" ht="199.9" customHeight="1" x14ac:dyDescent="0.25">
      <c r="A60" s="34"/>
      <c r="B60" s="32" t="s">
        <v>19</v>
      </c>
      <c r="C60" s="33"/>
      <c r="D60" s="33"/>
      <c r="E60" s="32"/>
      <c r="F60" s="35"/>
    </row>
    <row r="61" spans="1:6" s="25" customFormat="1" ht="25.9" customHeight="1" x14ac:dyDescent="0.25">
      <c r="A61" s="34"/>
      <c r="B61" s="36" t="s">
        <v>18</v>
      </c>
      <c r="C61" s="36" t="s">
        <v>17</v>
      </c>
      <c r="D61" s="33"/>
      <c r="E61" s="32"/>
      <c r="F61" s="35">
        <f>SUM(F58:F59)</f>
        <v>0</v>
      </c>
    </row>
    <row r="62" spans="1:6" s="25" customFormat="1" ht="40.15" customHeight="1" x14ac:dyDescent="0.25">
      <c r="A62" s="34" t="s">
        <v>16</v>
      </c>
      <c r="B62" s="32" t="s">
        <v>15</v>
      </c>
      <c r="C62" s="33" t="s">
        <v>14</v>
      </c>
      <c r="D62" s="33">
        <v>1</v>
      </c>
      <c r="E62" s="32"/>
      <c r="F62" s="20">
        <f>D62*E62</f>
        <v>0</v>
      </c>
    </row>
    <row r="63" spans="1:6" s="25" customFormat="1" ht="85.15" customHeight="1" x14ac:dyDescent="0.25">
      <c r="A63" s="34" t="s">
        <v>13</v>
      </c>
      <c r="B63" s="32" t="s">
        <v>12</v>
      </c>
      <c r="C63" s="33" t="s">
        <v>11</v>
      </c>
      <c r="D63" s="33">
        <v>2</v>
      </c>
      <c r="E63" s="32"/>
      <c r="F63" s="20">
        <f>D63*E63</f>
        <v>0</v>
      </c>
    </row>
    <row r="64" spans="1:6" s="6" customFormat="1" ht="32.450000000000003" customHeight="1" x14ac:dyDescent="0.25">
      <c r="A64" s="29" t="s">
        <v>10</v>
      </c>
      <c r="B64" s="31" t="s">
        <v>9</v>
      </c>
      <c r="C64" s="30" t="s">
        <v>0</v>
      </c>
      <c r="D64" s="30"/>
      <c r="E64" s="29"/>
      <c r="F64" s="28">
        <f>F61+F62+F63</f>
        <v>0</v>
      </c>
    </row>
    <row r="65" spans="1:6" s="6" customFormat="1" ht="32.450000000000003" customHeight="1" x14ac:dyDescent="0.25">
      <c r="A65" s="26"/>
      <c r="B65" s="25"/>
      <c r="C65" s="27"/>
      <c r="D65" s="27"/>
      <c r="E65" s="26"/>
      <c r="F65" s="25"/>
    </row>
    <row r="66" spans="1:6" s="6" customFormat="1" ht="32.450000000000003" customHeight="1" x14ac:dyDescent="0.25">
      <c r="A66" s="26"/>
      <c r="B66" s="25"/>
      <c r="C66" s="27"/>
      <c r="D66" s="27"/>
      <c r="E66" s="26"/>
      <c r="F66" s="25"/>
    </row>
    <row r="67" spans="1:6" s="6" customFormat="1" ht="32.450000000000003" customHeight="1" x14ac:dyDescent="0.25">
      <c r="A67" s="26"/>
      <c r="B67" s="25"/>
      <c r="C67" s="27"/>
      <c r="D67" s="27"/>
      <c r="E67" s="26"/>
      <c r="F67" s="25"/>
    </row>
    <row r="68" spans="1:6" s="6" customFormat="1" ht="30" customHeight="1" x14ac:dyDescent="0.25">
      <c r="A68" s="10"/>
      <c r="B68" s="24" t="s">
        <v>8</v>
      </c>
      <c r="C68" s="8"/>
      <c r="D68" s="8"/>
      <c r="E68" s="7"/>
      <c r="F68" s="7"/>
    </row>
    <row r="69" spans="1:6" s="6" customFormat="1" ht="30" customHeight="1" x14ac:dyDescent="0.25">
      <c r="A69" s="23" t="s">
        <v>7</v>
      </c>
      <c r="B69" s="22" t="s">
        <v>6</v>
      </c>
      <c r="C69" s="21"/>
      <c r="D69" s="21"/>
      <c r="E69" s="20"/>
      <c r="F69" s="19">
        <f>F33</f>
        <v>0</v>
      </c>
    </row>
    <row r="70" spans="1:6" s="6" customFormat="1" ht="30" customHeight="1" x14ac:dyDescent="0.25">
      <c r="A70" s="23" t="s">
        <v>5</v>
      </c>
      <c r="B70" s="22" t="s">
        <v>4</v>
      </c>
      <c r="C70" s="21"/>
      <c r="D70" s="21"/>
      <c r="E70" s="20"/>
      <c r="F70" s="19">
        <f>F54</f>
        <v>0</v>
      </c>
    </row>
    <row r="71" spans="1:6" s="6" customFormat="1" ht="30" customHeight="1" x14ac:dyDescent="0.25">
      <c r="A71" s="23" t="s">
        <v>3</v>
      </c>
      <c r="B71" s="22" t="s">
        <v>2</v>
      </c>
      <c r="C71" s="21"/>
      <c r="D71" s="21"/>
      <c r="E71" s="20"/>
      <c r="F71" s="19">
        <f>F64</f>
        <v>0</v>
      </c>
    </row>
    <row r="72" spans="1:6" s="6" customFormat="1" ht="30" customHeight="1" x14ac:dyDescent="0.25">
      <c r="A72" s="18"/>
      <c r="B72" s="17" t="s">
        <v>1</v>
      </c>
      <c r="C72" s="16" t="s">
        <v>0</v>
      </c>
      <c r="D72" s="16"/>
      <c r="E72" s="15"/>
      <c r="F72" s="14"/>
    </row>
    <row r="73" spans="1:6" s="6" customFormat="1" ht="30" customHeight="1" x14ac:dyDescent="0.25">
      <c r="C73" s="8"/>
      <c r="D73" s="8"/>
      <c r="E73" s="7"/>
      <c r="F73" s="13"/>
    </row>
    <row r="74" spans="1:6" s="6" customFormat="1" ht="30" customHeight="1" x14ac:dyDescent="0.25">
      <c r="A74" s="10"/>
      <c r="B74" s="9"/>
      <c r="C74" s="8"/>
      <c r="D74" s="8"/>
      <c r="E74" s="7"/>
      <c r="F74" s="13"/>
    </row>
    <row r="75" spans="1:6" s="6" customFormat="1" ht="30" customHeight="1" x14ac:dyDescent="0.25">
      <c r="A75" s="10"/>
      <c r="B75" s="12"/>
      <c r="C75" s="8"/>
      <c r="D75" s="8"/>
      <c r="E75" s="7"/>
      <c r="F75" s="11"/>
    </row>
    <row r="76" spans="1:6" s="6" customFormat="1" ht="30" customHeight="1" x14ac:dyDescent="0.25">
      <c r="A76" s="10"/>
      <c r="B76" s="9"/>
      <c r="C76" s="8"/>
      <c r="D76" s="8"/>
      <c r="E76" s="7"/>
      <c r="F76" s="7"/>
    </row>
    <row r="77" spans="1:6" s="6" customFormat="1" ht="30" customHeight="1" x14ac:dyDescent="0.25">
      <c r="A77" s="10"/>
      <c r="B77" s="9"/>
      <c r="C77" s="8"/>
      <c r="D77" s="8"/>
      <c r="E77" s="7"/>
      <c r="F77" s="7"/>
    </row>
    <row r="78" spans="1:6" s="6" customFormat="1" ht="30" customHeight="1" x14ac:dyDescent="0.25">
      <c r="A78" s="10"/>
      <c r="B78" s="9"/>
      <c r="C78" s="8"/>
      <c r="D78" s="8"/>
      <c r="E78" s="7"/>
      <c r="F78" s="7"/>
    </row>
    <row r="79" spans="1:6" s="6" customFormat="1" ht="30" customHeight="1" x14ac:dyDescent="0.25">
      <c r="A79" s="10"/>
      <c r="B79" s="9"/>
      <c r="C79" s="8"/>
      <c r="D79" s="8"/>
      <c r="E79" s="7"/>
      <c r="F79" s="7"/>
    </row>
    <row r="80" spans="1:6" s="6" customFormat="1" ht="30" customHeight="1" x14ac:dyDescent="0.25">
      <c r="A80" s="10"/>
      <c r="B80" s="9"/>
      <c r="C80" s="8"/>
      <c r="D80" s="8"/>
      <c r="E80" s="7"/>
      <c r="F80" s="7"/>
    </row>
    <row r="81" spans="1:6" s="6" customFormat="1" ht="30" customHeight="1" x14ac:dyDescent="0.25">
      <c r="A81" s="10"/>
      <c r="B81" s="9"/>
      <c r="C81" s="8"/>
      <c r="D81" s="8"/>
      <c r="E81" s="7"/>
      <c r="F81" s="7"/>
    </row>
    <row r="82" spans="1:6" s="6" customFormat="1" ht="30" customHeight="1" x14ac:dyDescent="0.25">
      <c r="A82" s="10"/>
      <c r="B82" s="9"/>
      <c r="C82" s="8"/>
      <c r="D82" s="8"/>
      <c r="E82" s="7"/>
      <c r="F82" s="7"/>
    </row>
    <row r="83" spans="1:6" s="6" customFormat="1" ht="30" customHeight="1" x14ac:dyDescent="0.25">
      <c r="A83" s="10"/>
      <c r="B83" s="9"/>
      <c r="C83" s="8"/>
      <c r="D83" s="8"/>
      <c r="E83" s="7"/>
      <c r="F83" s="7"/>
    </row>
    <row r="84" spans="1:6" s="6" customFormat="1" ht="30" customHeight="1" x14ac:dyDescent="0.25">
      <c r="A84" s="10"/>
      <c r="B84" s="9"/>
      <c r="C84" s="8"/>
      <c r="D84" s="8"/>
      <c r="E84" s="7"/>
      <c r="F84" s="7"/>
    </row>
    <row r="85" spans="1:6" s="6" customFormat="1" x14ac:dyDescent="0.25">
      <c r="A85" s="10"/>
      <c r="B85" s="9"/>
      <c r="C85" s="8"/>
      <c r="D85" s="8"/>
      <c r="E85" s="7"/>
      <c r="F85" s="7"/>
    </row>
    <row r="86" spans="1:6" s="6" customFormat="1" x14ac:dyDescent="0.25">
      <c r="A86" s="10"/>
      <c r="B86" s="9"/>
      <c r="C86" s="8"/>
      <c r="D86" s="8"/>
      <c r="E86" s="7"/>
      <c r="F86" s="7"/>
    </row>
    <row r="87" spans="1:6" s="6" customFormat="1" x14ac:dyDescent="0.25">
      <c r="A87" s="10"/>
      <c r="B87" s="9"/>
      <c r="C87" s="8"/>
      <c r="D87" s="8"/>
      <c r="E87" s="7"/>
      <c r="F87" s="7"/>
    </row>
    <row r="88" spans="1:6" s="6" customFormat="1" x14ac:dyDescent="0.25">
      <c r="A88" s="10"/>
      <c r="B88" s="9"/>
      <c r="C88" s="8"/>
      <c r="D88" s="8"/>
      <c r="E88" s="7"/>
      <c r="F88" s="7"/>
    </row>
  </sheetData>
  <mergeCells count="4">
    <mergeCell ref="C33:D33"/>
    <mergeCell ref="C54:D54"/>
    <mergeCell ref="C64:D64"/>
    <mergeCell ref="C72:D72"/>
  </mergeCells>
  <pageMargins left="0.74803149606299213" right="0.23622047244094491" top="0.98425196850393704" bottom="0.98425196850393704" header="0.39370078740157483" footer="0.59055118110236227"/>
  <pageSetup paperSize="9" scale="90" orientation="landscape" verticalDpi="300" r:id="rId1"/>
  <headerFooter alignWithMargins="0">
    <oddHeader xml:space="preserve">&amp;L&amp;"-,Uobičajeno"&amp;8Vrsta projekta: ELEKTRO PROJEKT&amp;R&amp;"-,Podebljano"&amp;8FACTOREL d.o.o. &amp;"-,Uobičajeno"&amp;10
&amp;8za projektiranje, građenje i trgovinu
Zagreb,V.Gotovca 5
</oddHeader>
    <oddFooter>&amp;L&amp;"-,Uobičajeno"&amp;8
Z.O.P.: 2892 - DGH91
Broj projekta: 130/19 - IZ&amp;C&amp;"-,Uobičajeno"&amp;8 CRPNA STANICA CS9 - UGRADNJA AUTOMATSKE REŠETKE&amp;R&amp;"-,Uobičajeno"&amp;8 3. TROŠKOVNIK
List: &amp;P/&amp;N</oddFooter>
  </headerFooter>
  <rowBreaks count="1" manualBreakCount="1">
    <brk id="5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elektrotehnicki</vt:lpstr>
      <vt:lpstr>elektrotehnicki!Podrucje_ispisa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Briševac</dc:creator>
  <cp:lastModifiedBy>Diana Briševac</cp:lastModifiedBy>
  <dcterms:created xsi:type="dcterms:W3CDTF">2020-07-15T11:40:55Z</dcterms:created>
  <dcterms:modified xsi:type="dcterms:W3CDTF">2020-07-15T11:41:11Z</dcterms:modified>
</cp:coreProperties>
</file>