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laboratorij" sheetId="1" r:id="rId1"/>
    <sheet name="List1" sheetId="2" r:id="rId2"/>
  </sheets>
  <definedNames>
    <definedName name="_xlnm.Print_Area" localSheetId="0">'laboratorij'!$A$1:$F$340</definedName>
  </definedNames>
  <calcPr fullCalcOnLoad="1"/>
</workbook>
</file>

<file path=xl/sharedStrings.xml><?xml version="1.0" encoding="utf-8"?>
<sst xmlns="http://schemas.openxmlformats.org/spreadsheetml/2006/main" count="759" uniqueCount="552">
  <si>
    <t>Naziv proizvoda</t>
  </si>
  <si>
    <t>Količina</t>
  </si>
  <si>
    <t>Proizvođač</t>
  </si>
  <si>
    <t>Erlenmayer tikvica usko grlo  staklena 500ml</t>
  </si>
  <si>
    <t>Kiveta za spektrofotometar 10mm optičko staklo, HELLMA 103OS</t>
  </si>
  <si>
    <t>Kiveta za spektrofotometar 10mm kvarcno staklo, HELLMA 100QS</t>
  </si>
  <si>
    <t>HELLMA</t>
  </si>
  <si>
    <t>Petry zdjelica plastična sterilna fi 60</t>
  </si>
  <si>
    <t>Petry zdjelica plastična sterilna fi 90</t>
  </si>
  <si>
    <t>PALL GELMAN</t>
  </si>
  <si>
    <t>Propipeta gumena</t>
  </si>
  <si>
    <t>Amonij acetat p.a. pak/500g</t>
  </si>
  <si>
    <t>Sulfatna kiselina, min. 96% p.a.</t>
  </si>
  <si>
    <t>Titrival kalij permanganat 0,1N</t>
  </si>
  <si>
    <t>Titrival oksalna kiselina 0,1N</t>
  </si>
  <si>
    <t>DPD reagens za slobodni klor u jastučićima za 10ml uzorka</t>
  </si>
  <si>
    <t>HACH</t>
  </si>
  <si>
    <t>WTW</t>
  </si>
  <si>
    <t>Electrolyte solution 3M KCl, pak/250ml</t>
  </si>
  <si>
    <t>MIKROBIOLOŠKE PODLOGE</t>
  </si>
  <si>
    <t>MERCK</t>
  </si>
  <si>
    <t>Kemika</t>
  </si>
  <si>
    <t>Indikator Eriokrom crno T-  pak/10g</t>
  </si>
  <si>
    <t>GRAM-MOL</t>
  </si>
  <si>
    <t>LABORATORIJSKE KEMIKALIJE</t>
  </si>
  <si>
    <t>SCHOTT</t>
  </si>
  <si>
    <t>KARTELL</t>
  </si>
  <si>
    <t>Erlenmayer tikvica usko grlo  staklena 100ml</t>
  </si>
  <si>
    <t>Pipeta trbušasta staklena, s potpunim ispustom,  25ml,A</t>
  </si>
  <si>
    <t>Pipeta trbušasta staklena, s potpunim ispustom,  30ml,A</t>
  </si>
  <si>
    <t>Pipeta trbušasta staklena, s potpunim ispustom,  50ml,A</t>
  </si>
  <si>
    <t>1.</t>
  </si>
  <si>
    <t>LABORATORIJSKO POSUĐE - STAKLO  I  PLASTIKA</t>
  </si>
  <si>
    <t>LABORATORIJSKI PRIBOR</t>
  </si>
  <si>
    <t>STERILNI PRIBOR ZA MIKROBIOLOGIJU</t>
  </si>
  <si>
    <t>Filter papir membranski sterilni 0,45um; fi 47mm s certifikat.</t>
  </si>
  <si>
    <t>5.</t>
  </si>
  <si>
    <t>4.</t>
  </si>
  <si>
    <t>Magnetići,PTFE, cilindrični 40×7</t>
  </si>
  <si>
    <t>Magnetići,PTFE, cilindrični 20×6</t>
  </si>
  <si>
    <t>MN</t>
  </si>
  <si>
    <t>Menzura 25 ml, visoka, graduirana staklena, A klasa</t>
  </si>
  <si>
    <t>Menzura 2000 ml, visoka, graduirana staklena, A klasa</t>
  </si>
  <si>
    <t>Pipeta graduirana staklena, s potpunim ispustom,5ml,AS</t>
  </si>
  <si>
    <t>Pipeta graduirana staklena, s potpunim ispustom,10ml,AS</t>
  </si>
  <si>
    <t>MF enterococcus selective agar, 500g, 1.05262.0500</t>
  </si>
  <si>
    <t>Steri Tec</t>
  </si>
  <si>
    <t>HIRSCHMANN</t>
  </si>
  <si>
    <t>Pipeta trbušasta staklena, s potpunim ispustom,  0,5ml,AS</t>
  </si>
  <si>
    <t>Pipeta trbušasta staklena, s potpunim ispustom,  10ml,AS</t>
  </si>
  <si>
    <t>VIT LAB</t>
  </si>
  <si>
    <t xml:space="preserve">VIT LAB </t>
  </si>
  <si>
    <t>Odmjerna tikvica staklena s PP čepom,   50ml,A klasa</t>
  </si>
  <si>
    <t>Odmjerna tikvica staklena s PP čepom,  100ml,A klasa</t>
  </si>
  <si>
    <t>Odmjerna tikvica staklena s PP čepom   250ml,A klasa</t>
  </si>
  <si>
    <t>Odmjerna tikvica staklena s PP čepom   500ml,A klasa</t>
  </si>
  <si>
    <t>Stakleni štapići 5×250</t>
  </si>
  <si>
    <t>Boca, 5l vakuum sartorius 16672-1</t>
  </si>
  <si>
    <t>SIMAX</t>
  </si>
  <si>
    <t>Pipeta trbušasta staklena, s potpunim ispustom,  2 ml,AS</t>
  </si>
  <si>
    <t>Pipeta trbušasta staklena, s potpunim ispustom,  1ml,AS</t>
  </si>
  <si>
    <t>Pipeta trbušasta staklena, s potpunim ispustom,   3 ml,AS</t>
  </si>
  <si>
    <t>Pipeta trbušasta staklena, s potpunim ispustom,   5 ml,AS</t>
  </si>
  <si>
    <t>Pipeta trbušasta staklena, s potpunim ispustom,  20ml,AS</t>
  </si>
  <si>
    <t>Pipeta graduirana staklena, s potpunim ispustom,1ml,AS</t>
  </si>
  <si>
    <t>Pipeta graduirana staklena, s potpunim ispustom,2ml,AS</t>
  </si>
  <si>
    <t>Pipeta trbušasta staklena, s potpunim ispustom,  40ml,A</t>
  </si>
  <si>
    <t>Bireta, Schellbach, kosi pipac, 50 ml, grad. 0,1ml, klasa AS</t>
  </si>
  <si>
    <t>PLIVA</t>
  </si>
  <si>
    <t>Erlenmayer tikvica usko grlo  staklena 200ml</t>
  </si>
  <si>
    <t>Erlenmayer tikvica usko grlo  staklena 300ml</t>
  </si>
  <si>
    <t xml:space="preserve">DPD Chlorine -LR Secondary standard kit </t>
  </si>
  <si>
    <t>Natrij salicilat, krist. p.a. pak/250g</t>
  </si>
  <si>
    <t>Merck</t>
  </si>
  <si>
    <t>Glicerol p.a.</t>
  </si>
  <si>
    <t>Titrival natrij tiosulfat 0,1 mol/l (0,1 N)</t>
  </si>
  <si>
    <t>Braun</t>
  </si>
  <si>
    <t>Erlenmayer tikvica usko grlo  staklena 250ml</t>
  </si>
  <si>
    <t>Odmjerna tikvica staklena s PP čepom   200ml,A klasa</t>
  </si>
  <si>
    <t>Burkle</t>
  </si>
  <si>
    <t>Četka za Erlenm. 50 mm</t>
  </si>
  <si>
    <t>Četka za Erlenm. 30 mm</t>
  </si>
  <si>
    <t>Natrijev hidroksid 2mol/l p.a.</t>
  </si>
  <si>
    <t>Kefo</t>
  </si>
  <si>
    <t>Stabl.Cal set a turbidimetar 2100 P</t>
  </si>
  <si>
    <t>Lađice za vaganje, 100 mm, 10 ml</t>
  </si>
  <si>
    <t>Parafilm, 50mm×75m</t>
  </si>
  <si>
    <t xml:space="preserve">Žlica dvostrana, inox, 180 mm, </t>
  </si>
  <si>
    <t>Posuda laboratorijska (kadica)   10 L, PVC</t>
  </si>
  <si>
    <t>Posuda laboratorijska (kadica)   21 L, PVC</t>
  </si>
  <si>
    <t>RATIOLAB</t>
  </si>
  <si>
    <t>Pipette tips Palstibrand BIO-CERT,sterile pak 10x100</t>
  </si>
  <si>
    <t>Ozone - MID - range - Sec. St. Kit kat. br. 27080-00</t>
  </si>
  <si>
    <t>Ozon AccuVac 0-0,75 mg/l, kat. br.25170-25 pak/25</t>
  </si>
  <si>
    <t>1,10 Fenantrolin - monohidrat p.a., pak/5 g</t>
  </si>
  <si>
    <t>Sulfanilna kiselina p.a. pak/50 g</t>
  </si>
  <si>
    <t>Kompleksal otopina 1ml = 10 mg CaO /l  kat. br.11382 01</t>
  </si>
  <si>
    <t>Standard nitrat    1000 mg/l, za IC,   pak/500ml</t>
  </si>
  <si>
    <t>Etanol 96% p.a. pak/1 lit</t>
  </si>
  <si>
    <t>Standard TOC 1000 mgI/l, 100 ml</t>
  </si>
  <si>
    <t>VWR</t>
  </si>
  <si>
    <t xml:space="preserve">Etanol denaturirani pak/10 L </t>
  </si>
  <si>
    <t>Calcon, indikator, pak/25 g</t>
  </si>
  <si>
    <t>Fluka</t>
  </si>
  <si>
    <t>Pipeta graduirana staklena, s šiokim otvorom 5 /0,1 ml</t>
  </si>
  <si>
    <t>Cilindar za mućkanje, PE čep, 50/0,5 ml</t>
  </si>
  <si>
    <t>Menzura 250 ml, visoka, graduirana staklena, A klasa</t>
  </si>
  <si>
    <t>Kiveta za turbidimetar, HACH kat. br. 24347-06,  pak/6</t>
  </si>
  <si>
    <t>Kiveta za klor, HACH kat. br. 24276-06, pak/6</t>
  </si>
  <si>
    <t>Epruveta bacto 18x180 mm</t>
  </si>
  <si>
    <t>Epruveta bacto  30x200 mm</t>
  </si>
  <si>
    <t>Pipeta trbušasta staklena, s potpunim ispustom, PG, 100ml,A</t>
  </si>
  <si>
    <t>Menzura 500 ml, visoka, graduirana staklena, A klasa</t>
  </si>
  <si>
    <t>Boca štrcaljka s cijevi,  plastična , 1000 ml</t>
  </si>
  <si>
    <t xml:space="preserve">Boca štrcaljka s cijevi , plastična ,   500 ml </t>
  </si>
  <si>
    <t>Čaša niska staklena 50 ml, A klasa</t>
  </si>
  <si>
    <t>Čaša niska staklena   25 ml, A klasa</t>
  </si>
  <si>
    <t>Čaša niska staklena 100 ml, A klasa</t>
  </si>
  <si>
    <t>Čaša niska staklena 150 ml, A klasa</t>
  </si>
  <si>
    <t>Čaša niska staklena 400 ml, A klasa</t>
  </si>
  <si>
    <t>Čaša niska staklena 600 ml, A klasa</t>
  </si>
  <si>
    <t>Čaša niska staklena 1000 ml, A klasa</t>
  </si>
  <si>
    <t>Čaša niska staklena 2000 ml, A klasa</t>
  </si>
  <si>
    <t>Lijevak stakleni, kratka cijev  fi 75 mm</t>
  </si>
  <si>
    <t>Lijevak stakleni, kratka cijev  fi 50 mm</t>
  </si>
  <si>
    <t>Plum pH neutral 200 ml, br.4752</t>
  </si>
  <si>
    <t>Plum sterile 500 ml br. 4604</t>
  </si>
  <si>
    <t>PLUM</t>
  </si>
  <si>
    <t>Rukavica hot hand silikonska guma  360124098</t>
  </si>
  <si>
    <t>neoLab</t>
  </si>
  <si>
    <t xml:space="preserve">Sat signalni  60 min </t>
  </si>
  <si>
    <t>Zaštitna kapa s elektrolit gelom testo 206 pH2</t>
  </si>
  <si>
    <t>testo</t>
  </si>
  <si>
    <t>Elektroda Sentix 81, WTW, kat. Br. 103642</t>
  </si>
  <si>
    <t>Kofer za kolorimetar 22x17x15 , plavi , bez uloška, HACH 46602-00</t>
  </si>
  <si>
    <t>Ivo Lola Ribar</t>
  </si>
  <si>
    <t>Uložak plastični kofer kolorimetra HACH kat. br. 59535-00</t>
  </si>
  <si>
    <t>Kartuša 220 g/ 40 ml, kapacitet 3 sata, Usbeck kat. br.1430</t>
  </si>
  <si>
    <t>Filter za zaštitu vakuum pumpe VACUSART pak/3</t>
  </si>
  <si>
    <t>Filter papir naborani 21 N, arak 58 x 58 cm</t>
  </si>
  <si>
    <t>Ventil sistem kat. br. 26128</t>
  </si>
  <si>
    <t>BRAND</t>
  </si>
  <si>
    <t>Silikonski adapter kat. br. 26146</t>
  </si>
  <si>
    <t>Filter membranski 3 µm, pk/10 kat. br. 26056</t>
  </si>
  <si>
    <t>Izljevna cijev s integriranim ventilom  kat.br.707935</t>
  </si>
  <si>
    <t>Sigurnosni ventil  kat. br.706080</t>
  </si>
  <si>
    <t>Izljevna cijev s integriranim ventilom  kat.br.707916</t>
  </si>
  <si>
    <t>Dispenziona cijev za za Dispensette III  kat. br.707917</t>
  </si>
  <si>
    <t>USBECK</t>
  </si>
  <si>
    <t>Plomba za Dispensette III    pak/5  kat. Br.6696</t>
  </si>
  <si>
    <t>A&amp;B</t>
  </si>
  <si>
    <t>A&amp;B BCP kat. br. 70510</t>
  </si>
  <si>
    <t>A&amp;B XYL  kat. br. 70530</t>
  </si>
  <si>
    <t>A&amp;B API 20 A kat. br. 20300</t>
  </si>
  <si>
    <t>A&amp;B EHR kat. br. 70520 amp.</t>
  </si>
  <si>
    <t>CEOS</t>
  </si>
  <si>
    <t>Bile aesculin agar, CEOS Ø 60 kat.br.489567</t>
  </si>
  <si>
    <t>Oxoid</t>
  </si>
  <si>
    <t>Anaerobic indicator, Oxoid kat.br. BR0055A, pak/100</t>
  </si>
  <si>
    <t>Bactident oxidase, pak/50 1.13300.0001</t>
  </si>
  <si>
    <t xml:space="preserve">RIDA STAMP ECC kat. br.HS0432, pak/25 </t>
  </si>
  <si>
    <t>RIDA STAMP Total DESI kat. br.HS1831, pak/25</t>
  </si>
  <si>
    <t>RIDA</t>
  </si>
  <si>
    <t>Pipeta serološka 10 ml sterilna, pak /200, kat.br. 100174034</t>
  </si>
  <si>
    <t>Pasteur pipeta,plastična, 3ml/150 mm,sterilna kat.br.384338</t>
  </si>
  <si>
    <t>SYNTESYS</t>
  </si>
  <si>
    <t xml:space="preserve">Test trake za kontrolu temperature suhe sterilizacije  1pak/1000),  CI 113 </t>
  </si>
  <si>
    <t>3M</t>
  </si>
  <si>
    <t>Test trake Comply Thermalog Steam Chemical Integrator 121/135°C, (pak/250 test) 2134MM</t>
  </si>
  <si>
    <t>Kiveta HACH, kat. br.  LZV 946 pak/2</t>
  </si>
  <si>
    <t>Menzura 50 ml, visoka,  graduirana staklena, A klasa Schellbach</t>
  </si>
  <si>
    <t>Menzura 100 ml, visoka, graduirana staklena, A klasa Schellbach</t>
  </si>
  <si>
    <t>Pufer ot. CertiPUR pH 7.00, pak 30×10 ml</t>
  </si>
  <si>
    <t>Pufer ot. CertiPUR  KCl otopina (1,41 mS/cm) 30 X 10 ml</t>
  </si>
  <si>
    <t>Četka za epruvete. 16 mm</t>
  </si>
  <si>
    <t>Četka za epruvete  17 mm</t>
  </si>
  <si>
    <t>Kompleksin tablete set/1000 kom 1157619</t>
  </si>
  <si>
    <t>Vreća za sterilizaciju, plastična 600×800, kom</t>
  </si>
  <si>
    <t>LCK 303 Amonijak pak/25 kom</t>
  </si>
  <si>
    <t>LCK 304 Amonijak pak/25 kom</t>
  </si>
  <si>
    <t>LCK 339 Nitrat pak/25 kom</t>
  </si>
  <si>
    <t>LCK 341 Nitrit pak/25 kom</t>
  </si>
  <si>
    <t>LCK 1414 KPK pak/25 kom</t>
  </si>
  <si>
    <t>LCK 314 KPK pak/25 kom</t>
  </si>
  <si>
    <t>LCK 114 KPK pak/25 kom</t>
  </si>
  <si>
    <t>LCK 238 Ukupni dušik pak/25 kom</t>
  </si>
  <si>
    <t>LCK 338 Ukupni dušik pak/25 kom</t>
  </si>
  <si>
    <t>LCK 349 Fosfat pak/25 kom</t>
  </si>
  <si>
    <t>LCK 348 Fosfat pak/25 kom</t>
  </si>
  <si>
    <t>2.</t>
  </si>
  <si>
    <t>HACH Lange</t>
  </si>
  <si>
    <t>Kalij hidroksid 12N/100 ml</t>
  </si>
  <si>
    <t>Inhibitor nitrifikacije pak/50 ml</t>
  </si>
  <si>
    <t>Erlenmayer tikvica s Buchner lijevkom, 1000 ml</t>
  </si>
  <si>
    <t>Menzura 1000 ml, visoka, graduirana staklena, A klasa</t>
  </si>
  <si>
    <t>Nastavci za labopetu 100-1000, plavi Hirschman pak/1000</t>
  </si>
  <si>
    <t>Nastavci  1-10 ml, Hirschman, pak/100</t>
  </si>
  <si>
    <t>Pasteur pipettes polyethylene 3 ml, pak/500 kom</t>
  </si>
  <si>
    <t>Set za membransku filtraciju LCW 904, pak/50 kom</t>
  </si>
  <si>
    <t>Četka za boce 60 mm</t>
  </si>
  <si>
    <t>Pipette controller, macro</t>
  </si>
  <si>
    <t>Titrival kompleksal III, 0,1 mol/l</t>
  </si>
  <si>
    <t xml:space="preserve">Chemizorb, 1 kg </t>
  </si>
  <si>
    <t>Natrijev citrat dihidrat p.a. pak/1000g</t>
  </si>
  <si>
    <t>CPA CHEM</t>
  </si>
  <si>
    <t>AMARELL</t>
  </si>
  <si>
    <t>SARTORIUS</t>
  </si>
  <si>
    <t>BOECO</t>
  </si>
  <si>
    <t>D&amp;N</t>
  </si>
  <si>
    <t>ThermoSc</t>
  </si>
  <si>
    <t>KERN</t>
  </si>
  <si>
    <t>Aerometar 1,000-1,100/0,001 g/cm3 300 mm, 20°C, Amarell kat. br. H801058</t>
  </si>
  <si>
    <t xml:space="preserve">Aerometar 1,000-1,200/0,002 g/cm3 300 mm, 20°C, Amarell </t>
  </si>
  <si>
    <t xml:space="preserve">Aerometar 1,100-1,300/0,002 g/cm3 300 mm, 20°C, Amarell </t>
  </si>
  <si>
    <t>BURKLE</t>
  </si>
  <si>
    <t>Čaša plastična 2000 ml za tel. Štap, br.100456200/BURKLE</t>
  </si>
  <si>
    <t>StablCal set za HACH LYZ835</t>
  </si>
  <si>
    <t>Ionska smola pak/2x12l</t>
  </si>
  <si>
    <t xml:space="preserve">Kemex - A,  pak/1 L     </t>
  </si>
  <si>
    <t xml:space="preserve">Plivasept blue za dezinfekciju ruku, pak/500 ml  </t>
  </si>
  <si>
    <t xml:space="preserve">Lifosan losion za pranje ruku, pak/500 ml        </t>
  </si>
  <si>
    <t xml:space="preserve">Čaša niska staklena 250 ml, Aklasa   </t>
  </si>
  <si>
    <t>Naručitelj:</t>
  </si>
  <si>
    <t>Sisački vodovod d.o.o.</t>
  </si>
  <si>
    <t>Obala Ruđera Boškovića 10, 44000 Sisak</t>
  </si>
  <si>
    <t>OIB: 84218628128</t>
  </si>
  <si>
    <t>Ponuditelj:</t>
  </si>
  <si>
    <t>Naziv:</t>
  </si>
  <si>
    <t>Adresa (sjedište):</t>
  </si>
  <si>
    <t>OIB:</t>
  </si>
  <si>
    <t>Predmet nabave: Laboratorijski materijal</t>
  </si>
  <si>
    <t>PONUDBENI TROŠKOVNIK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</si>
  <si>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</si>
  <si>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</si>
  <si>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</si>
  <si>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</si>
  <si>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</si>
  <si>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</si>
  <si>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</si>
  <si>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</si>
  <si>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</si>
  <si>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</si>
  <si>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</si>
  <si>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</si>
  <si>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</si>
  <si>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</si>
  <si>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</si>
  <si>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</si>
  <si>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</si>
  <si>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</si>
  <si>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</si>
  <si>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</si>
  <si>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</si>
  <si>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</si>
  <si>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</si>
  <si>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</si>
  <si>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</si>
  <si>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</si>
  <si>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</si>
  <si>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</si>
  <si>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</si>
  <si>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</si>
  <si>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</si>
  <si>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</si>
  <si>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</si>
  <si>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</si>
  <si>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</si>
  <si>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</si>
  <si>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</si>
  <si>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</si>
  <si>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</si>
  <si>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</si>
  <si>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</si>
  <si>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</si>
  <si>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</si>
  <si>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</si>
  <si>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</si>
  <si>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</si>
  <si>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</si>
  <si>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</si>
  <si>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</si>
  <si>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</si>
  <si>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</si>
  <si>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</si>
  <si>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</si>
  <si>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</si>
  <si>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LABORATORIJSKE KEMIKALIJE UKUPNO:</t>
  </si>
  <si>
    <t>Red.
br.</t>
  </si>
  <si>
    <t>Jed. cijena 
(kn)</t>
  </si>
  <si>
    <t>Cijena ukupno 
(kn)</t>
  </si>
  <si>
    <t xml:space="preserve">Stab/Cal Formazin Standards for HACH 2100Q kat.br.29712-05 </t>
  </si>
  <si>
    <r>
      <t>Aerometar 1,200-1,400/0,002 g/cm3 300 mm, 20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C, Amarell </t>
    </r>
  </si>
  <si>
    <t>Red. 
br.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</si>
  <si>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</si>
  <si>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</si>
  <si>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</si>
  <si>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</si>
  <si>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</si>
  <si>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</si>
  <si>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</si>
  <si>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</si>
  <si>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</si>
  <si>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</si>
  <si>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</si>
  <si>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</si>
  <si>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</si>
  <si>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</si>
  <si>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</si>
  <si>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</si>
  <si>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</si>
  <si>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</si>
  <si>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</si>
  <si>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</si>
  <si>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</si>
  <si>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</si>
  <si>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</si>
  <si>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</si>
  <si>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</si>
  <si>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</si>
  <si>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</si>
  <si>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</si>
  <si>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</si>
  <si>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</si>
  <si>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</si>
  <si>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</si>
  <si>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</si>
  <si>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</si>
  <si>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</si>
  <si>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</si>
  <si>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</si>
  <si>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</si>
  <si>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</si>
  <si>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</si>
  <si>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</si>
  <si>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</si>
  <si>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</si>
  <si>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</si>
  <si>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</si>
  <si>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</si>
  <si>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</si>
  <si>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</si>
  <si>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</si>
  <si>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</si>
  <si>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</si>
  <si>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</si>
  <si>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</si>
  <si>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</si>
  <si>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</si>
  <si>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</si>
  <si>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</si>
  <si>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</si>
  <si>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</si>
  <si>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</si>
  <si>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</si>
  <si>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LABORATORIJSKO POSUĐE UKUPNO:</t>
  </si>
  <si>
    <t>LABORATORIJSKI PRIBOR UKUPNO:</t>
  </si>
  <si>
    <t>STERILNI PRIBOR UKUPNO:</t>
  </si>
  <si>
    <t>Digitalni termometar  (1+2)</t>
  </si>
  <si>
    <t>PDV (25%):</t>
  </si>
  <si>
    <t>CIJENA UKUPNO (1+2+3+4+5):</t>
  </si>
  <si>
    <t>SVEUKUPNO: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</si>
  <si>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</si>
  <si>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</si>
  <si>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</si>
  <si>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</si>
  <si>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</si>
  <si>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</si>
  <si>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</si>
  <si>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</si>
  <si>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</si>
  <si>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</si>
  <si>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</si>
  <si>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</si>
  <si>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</si>
  <si>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</si>
  <si>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</si>
  <si>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</si>
  <si>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</si>
  <si>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</si>
  <si>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</si>
  <si>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</si>
  <si>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</si>
  <si>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</si>
  <si>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</si>
  <si>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</si>
  <si>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</si>
  <si>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</si>
  <si>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</si>
  <si>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</si>
  <si>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</si>
  <si>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</si>
  <si>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</si>
  <si>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</si>
  <si>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</si>
  <si>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</si>
  <si>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</si>
  <si>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</si>
  <si>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</si>
  <si>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</si>
  <si>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</si>
  <si>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</si>
  <si>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</si>
  <si>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</si>
  <si>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</si>
  <si>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</si>
  <si>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</si>
  <si>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</si>
  <si>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</si>
  <si>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</si>
  <si>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</si>
  <si>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</si>
  <si>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</si>
  <si>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</si>
  <si>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</si>
  <si>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</si>
  <si>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</si>
  <si>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</si>
  <si>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</si>
  <si>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</si>
  <si>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</si>
  <si>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</si>
  <si>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187.</t>
  </si>
  <si>
    <t>188.</t>
  </si>
  <si>
    <t>189.</t>
  </si>
  <si>
    <t>190.</t>
  </si>
  <si>
    <t>191.</t>
  </si>
  <si>
    <t>192.</t>
  </si>
  <si>
    <t>MIKROBIOLOŠKE PODLOGE  UKUPNO:</t>
  </si>
  <si>
    <t xml:space="preserve">Krvni agar,  CEOS, 90 mm </t>
  </si>
  <si>
    <t>ViaLab</t>
  </si>
  <si>
    <t>193.</t>
  </si>
  <si>
    <t>194.</t>
  </si>
  <si>
    <t>195.</t>
  </si>
  <si>
    <t>196.</t>
  </si>
  <si>
    <t>Petry zdjelica staklena  100x15 mm</t>
  </si>
  <si>
    <t xml:space="preserve">Odmjerna tikvica za Oxi top 428 ml </t>
  </si>
  <si>
    <t>Odmjerna tikvica za Oxi top 157 ml</t>
  </si>
  <si>
    <t>LOVIBOND</t>
  </si>
  <si>
    <t>Imhoffov sedimentacijski lijevak 1000 ml kat. br. 532-0099</t>
  </si>
  <si>
    <t xml:space="preserve">Čaša niska staklena 200 ml, uska visoka Aklasa   </t>
  </si>
  <si>
    <t>Menzura PP 500 ml, VISINA36 cm, Kartell 612-4065</t>
  </si>
  <si>
    <t>Posuda laboratorijska (kadica)   3 L, PVC</t>
  </si>
  <si>
    <t>Celulozna vata pak 1kg</t>
  </si>
  <si>
    <t>Fiter Glass -mikrofibre Discs 1,2 µm, 90 mm/100 kom</t>
  </si>
  <si>
    <t xml:space="preserve">Aquasnap  AQ 100  pak/100  </t>
  </si>
  <si>
    <t xml:space="preserve">Naphtil -1 amin  kat. br. 208660100 pak/100g </t>
  </si>
  <si>
    <t>Blistal DD pak/1 L</t>
  </si>
  <si>
    <t>Saponia</t>
  </si>
  <si>
    <t>Formazin Stock Suspension 4000 NTU , 500 ml 2461-49</t>
  </si>
  <si>
    <t>Stabl STD 800 NTU, 500 ml, 26605-49</t>
  </si>
  <si>
    <t>Set s olivom za vakuum bocom 112925854</t>
  </si>
  <si>
    <t>Kiveta za boju  250 mm (DD420), kat. br.  354200 pak/2</t>
  </si>
  <si>
    <t>Natrij nitroprusid 106541.0025 pak/25 g</t>
  </si>
  <si>
    <t>Ultrasnap US 2020 pak/100</t>
  </si>
  <si>
    <t>0,1 N Kloridna kiselina - voluval 1000 ml</t>
  </si>
  <si>
    <t>1 N Kloridna kiselina - voluval 1000 ml</t>
  </si>
  <si>
    <t>Standard kloridi    1000 mg/l, za IC,   pak/500ml</t>
  </si>
  <si>
    <t>Standard nitrit    1000 mg/l, za IC,   pak/500ml</t>
  </si>
  <si>
    <t>Standard sulfati    1000 mg/l, za IC,   pak/500ml</t>
  </si>
  <si>
    <t>Standard željezo    1000 mg/l,   pak/500ml</t>
  </si>
  <si>
    <t>Standard aluminij 1000 mg/l,   pak/500ml</t>
  </si>
  <si>
    <t>Standard boja 500 Pt/Co, pak/1 L</t>
  </si>
  <si>
    <t>Anaerocult A mini set/25  1.01611.0001</t>
  </si>
  <si>
    <t xml:space="preserve">Anaerotest  set /501.15112.0001 </t>
  </si>
  <si>
    <t>Limunska kiselina monohidrat, p.a. 1000 g</t>
  </si>
  <si>
    <t>KEMIKA</t>
  </si>
  <si>
    <t>Silikagel granule za eksikator, bijele, 2-5 mm, 1000 g</t>
  </si>
  <si>
    <t>Izosan G , pak 1 kg</t>
  </si>
  <si>
    <t>BIO - RAD</t>
  </si>
  <si>
    <t>Rapid' E. coli 2 Agar pak/500g</t>
  </si>
  <si>
    <t>Odmjerna tikvica staklena s PP čepom   1000ml,A klasa</t>
  </si>
  <si>
    <t>Pipeta graduirana staklena, s potpunim ispustom,3ml,AS</t>
  </si>
  <si>
    <t>Pipeta graduirana staklena, s potpunim ispustom,4ml,AS</t>
  </si>
  <si>
    <t>Pipeta trbušasta staklena, s potpunim ispustom,   4 ml,AS</t>
  </si>
  <si>
    <t>Lampa za turbidimetar HACH 4503400 pak/2</t>
  </si>
  <si>
    <t>59.</t>
  </si>
  <si>
    <t>60.</t>
  </si>
  <si>
    <t>61.</t>
  </si>
  <si>
    <t>62.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</si>
  <si>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</si>
  <si>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</si>
  <si>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</si>
  <si>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</si>
  <si>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</si>
  <si>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</si>
  <si>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</si>
  <si>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</si>
  <si>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</si>
  <si>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</si>
  <si>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</si>
  <si>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</si>
  <si>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</si>
  <si>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</si>
  <si>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</si>
  <si>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</si>
  <si>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</si>
  <si>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</si>
  <si>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</si>
  <si>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</si>
  <si>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</si>
  <si>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</si>
  <si>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</si>
  <si>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</si>
  <si>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Pseudomonas selektivni Agar,500g, 1.07620.0500</t>
  </si>
  <si>
    <t>Pseudomonas CN SS, pak/16,1.07624.0001</t>
  </si>
  <si>
    <t>222.</t>
  </si>
  <si>
    <t>223.</t>
  </si>
  <si>
    <t>224.</t>
  </si>
  <si>
    <t>225.</t>
  </si>
  <si>
    <t>226.</t>
  </si>
  <si>
    <t>227.</t>
  </si>
  <si>
    <t>228.</t>
  </si>
  <si>
    <t xml:space="preserve">RIDA STAMP TOTAL kat. br.HS0291, pak/25 </t>
  </si>
  <si>
    <t xml:space="preserve">Staničevina, 1kg </t>
  </si>
  <si>
    <t>72.</t>
  </si>
  <si>
    <t>229.</t>
  </si>
  <si>
    <t>230.</t>
  </si>
  <si>
    <t>Kompleksal III p.a pak/250g</t>
  </si>
  <si>
    <t>Fitilj za špiritnu lampu</t>
  </si>
  <si>
    <t>DURAN</t>
  </si>
  <si>
    <t>Reagens boca s čepom, smeđa, 250ml</t>
  </si>
  <si>
    <t>231.</t>
  </si>
  <si>
    <t>232.</t>
  </si>
  <si>
    <t>HANNA</t>
  </si>
  <si>
    <t>Tekućina za pranje pH elelktrode kat. br.2756549</t>
  </si>
  <si>
    <t>KEMOPLASTIKA</t>
  </si>
  <si>
    <t>Alfa Aesar</t>
  </si>
  <si>
    <t>MENZEL</t>
  </si>
  <si>
    <t>LOLA RIBAR</t>
  </si>
  <si>
    <t>LDO sensor cap for LDO electrode HACH 58112-00</t>
  </si>
  <si>
    <t>Plastične šprice za injektiranje, 2ml pak/100</t>
  </si>
  <si>
    <t>Termometar Checktemp DIP sa sondom s utegom, 3m kabel HI98509-01</t>
  </si>
  <si>
    <t>Aceton, p.a., 1 lit</t>
  </si>
  <si>
    <t>Amonijak, ot. 25% p.a., 1 lit</t>
  </si>
  <si>
    <t>Brom krezol zeleno, indikator, 1 g</t>
  </si>
  <si>
    <t>Solna kiselina, tehnička 19-20% , pak/1 lit</t>
  </si>
  <si>
    <t>Odmjerna čaša , plastična  1000 ml, 213-0386, pak/6</t>
  </si>
  <si>
    <t>Odmjerna čaša , plastična s ručkom  250 ml, 213-3401, pak/12</t>
  </si>
  <si>
    <t>Odmjerna čaša , plastična s ručkom 500 ml, 213-3402, pak/12</t>
  </si>
  <si>
    <t>Odmjerna čaša , plastična  s ručkom 1000 ml, 213-3403, pak/1</t>
  </si>
  <si>
    <t>Alu posudice MLB -A01/pak=80 kom</t>
  </si>
  <si>
    <t>Četka za bocu sa pl. flexi ručkom 430 mm 149-0110, PAK/5</t>
  </si>
  <si>
    <t>Boca  plastična , 1000 ml, 215-5634, pak/12</t>
  </si>
  <si>
    <t>Pokrovna stakalca za mikroskop 24x24 mm, pak/100</t>
  </si>
  <si>
    <t>Predmetna  stakalca za mikroskop 26X76mm, pak/72</t>
  </si>
  <si>
    <t>Natrijev klorat p.a.≥99% (T)  pak/500 g 403016</t>
  </si>
  <si>
    <t>Natrijev klorit puriss.p.a. 80% (RT) pak/250g 71388</t>
  </si>
  <si>
    <t>206.</t>
  </si>
  <si>
    <t>__________________________________________</t>
  </si>
  <si>
    <t xml:space="preserve">                                                        (potpis oddgovorne osobe)</t>
  </si>
  <si>
    <t xml:space="preserve">                        M.P. </t>
  </si>
  <si>
    <t>Ev. Br.: JN 15/2020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</si>
</sst>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5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7030A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left" wrapText="1"/>
    </xf>
    <xf numFmtId="4" fontId="8" fillId="32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2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1" fontId="2" fillId="33" borderId="12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4" fontId="8" fillId="33" borderId="12" xfId="0" applyNumberFormat="1" applyFont="1" applyFill="1" applyBorder="1" applyAlignment="1">
      <alignment wrapText="1"/>
    </xf>
    <xf numFmtId="2" fontId="11" fillId="33" borderId="12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/>
    </xf>
    <xf numFmtId="0" fontId="2" fillId="34" borderId="11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" fontId="8" fillId="34" borderId="11" xfId="0" applyNumberFormat="1" applyFont="1" applyFill="1" applyBorder="1" applyAlignment="1">
      <alignment wrapText="1"/>
    </xf>
    <xf numFmtId="2" fontId="11" fillId="34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275</xdr:row>
      <xdr:rowOff>0</xdr:rowOff>
    </xdr:from>
    <xdr:to>
      <xdr:col>1</xdr:col>
      <xdr:colOff>4324350</xdr:colOff>
      <xdr:row>280</xdr:row>
      <xdr:rowOff>38100</xdr:rowOff>
    </xdr:to>
    <xdr:sp>
      <xdr:nvSpPr>
        <xdr:cNvPr id="1" name="Zaobljeni pravokutnik 7"/>
        <xdr:cNvSpPr>
          <a:spLocks/>
        </xdr:cNvSpPr>
      </xdr:nvSpPr>
      <xdr:spPr>
        <a:xfrm>
          <a:off x="2381250" y="55121175"/>
          <a:ext cx="2447925" cy="10001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9"/>
  <sheetViews>
    <sheetView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7.57421875" style="0" customWidth="1"/>
    <col min="2" max="2" width="66.421875" style="0" customWidth="1"/>
    <col min="3" max="3" width="10.7109375" style="11" customWidth="1"/>
    <col min="4" max="6" width="20.7109375" style="0" customWidth="1"/>
    <col min="8" max="8" width="10.421875" style="0" bestFit="1" customWidth="1"/>
    <col min="10" max="10" width="15.8515625" style="0" customWidth="1"/>
    <col min="12" max="12" width="10.421875" style="0" bestFit="1" customWidth="1"/>
    <col min="14" max="14" width="25.140625" style="0" customWidth="1"/>
    <col min="15" max="15" width="20.00390625" style="0" customWidth="1"/>
  </cols>
  <sheetData>
    <row r="1" spans="1:6" ht="15.75">
      <c r="A1" s="107" t="s">
        <v>222</v>
      </c>
      <c r="B1" s="107"/>
      <c r="C1" s="107"/>
      <c r="D1" s="107"/>
      <c r="E1" s="107"/>
      <c r="F1" s="107"/>
    </row>
    <row r="2" spans="1:6" ht="15.75">
      <c r="A2" s="98" t="s">
        <v>223</v>
      </c>
      <c r="B2" s="98"/>
      <c r="C2" s="98"/>
      <c r="D2" s="98"/>
      <c r="E2" s="98"/>
      <c r="F2" s="98"/>
    </row>
    <row r="3" spans="1:6" ht="15.75">
      <c r="A3" s="98" t="s">
        <v>224</v>
      </c>
      <c r="B3" s="98"/>
      <c r="C3" s="98"/>
      <c r="D3" s="98"/>
      <c r="E3" s="98"/>
      <c r="F3" s="98"/>
    </row>
    <row r="4" spans="1:6" ht="15.75">
      <c r="A4" s="99" t="s">
        <v>225</v>
      </c>
      <c r="B4" s="99"/>
      <c r="C4" s="99"/>
      <c r="D4" s="99"/>
      <c r="E4" s="99"/>
      <c r="F4" s="99"/>
    </row>
    <row r="5" spans="1:6" ht="15.75">
      <c r="A5" s="100" t="s">
        <v>551</v>
      </c>
      <c r="B5" s="100"/>
      <c r="C5" s="100"/>
      <c r="D5" s="100"/>
      <c r="E5" s="100"/>
      <c r="F5" s="100"/>
    </row>
    <row r="6" spans="1:6" ht="15.75">
      <c r="A6" s="101" t="s">
        <v>230</v>
      </c>
      <c r="B6" s="101"/>
      <c r="C6" s="101"/>
      <c r="D6" s="101"/>
      <c r="E6" s="101"/>
      <c r="F6" s="101"/>
    </row>
    <row r="7" spans="1:6" ht="15.75">
      <c r="A7" s="15"/>
      <c r="B7" s="15"/>
      <c r="C7" s="16"/>
      <c r="D7" s="15"/>
      <c r="E7" s="15"/>
      <c r="F7" s="15"/>
    </row>
    <row r="8" spans="1:6" ht="15.75">
      <c r="A8" s="14"/>
      <c r="B8" s="14"/>
      <c r="C8" s="17"/>
      <c r="D8" s="14"/>
      <c r="E8" s="14"/>
      <c r="F8" s="14"/>
    </row>
    <row r="9" spans="1:6" ht="17.25" customHeight="1">
      <c r="A9" s="107" t="s">
        <v>226</v>
      </c>
      <c r="B9" s="107"/>
      <c r="C9" s="107"/>
      <c r="D9" s="107"/>
      <c r="E9" s="107"/>
      <c r="F9" s="107"/>
    </row>
    <row r="10" spans="1:6" ht="17.25" customHeight="1">
      <c r="A10" s="98" t="s">
        <v>227</v>
      </c>
      <c r="B10" s="98"/>
      <c r="C10" s="98"/>
      <c r="D10" s="98"/>
      <c r="E10" s="98"/>
      <c r="F10" s="98"/>
    </row>
    <row r="11" spans="1:6" ht="17.25" customHeight="1">
      <c r="A11" s="98" t="s">
        <v>228</v>
      </c>
      <c r="B11" s="98"/>
      <c r="C11" s="98"/>
      <c r="D11" s="98"/>
      <c r="E11" s="98"/>
      <c r="F11" s="98"/>
    </row>
    <row r="12" spans="1:6" ht="17.25" customHeight="1">
      <c r="A12" s="99" t="s">
        <v>229</v>
      </c>
      <c r="B12" s="99"/>
      <c r="C12" s="99"/>
      <c r="D12" s="99"/>
      <c r="E12" s="99"/>
      <c r="F12" s="99"/>
    </row>
    <row r="13" spans="1:6" ht="16.5" customHeight="1">
      <c r="A13" s="18"/>
      <c r="B13" s="18"/>
      <c r="C13" s="19"/>
      <c r="D13" s="18"/>
      <c r="E13" s="18"/>
      <c r="F13" s="18"/>
    </row>
    <row r="14" spans="1:6" s="2" customFormat="1" ht="19.5" customHeight="1">
      <c r="A14" s="102" t="s">
        <v>231</v>
      </c>
      <c r="B14" s="102"/>
      <c r="C14" s="102"/>
      <c r="D14" s="102"/>
      <c r="E14" s="102"/>
      <c r="F14" s="102"/>
    </row>
    <row r="15" spans="1:6" ht="15.75">
      <c r="A15" s="14"/>
      <c r="B15" s="14"/>
      <c r="C15" s="17"/>
      <c r="D15" s="14"/>
      <c r="E15" s="14"/>
      <c r="F15" s="14"/>
    </row>
    <row r="16" spans="1:6" ht="15.75">
      <c r="A16" s="20"/>
      <c r="B16" s="20"/>
      <c r="C16" s="19"/>
      <c r="D16" s="18"/>
      <c r="E16" s="18"/>
      <c r="F16" s="18"/>
    </row>
    <row r="17" spans="1:6" ht="19.5" customHeight="1">
      <c r="A17" s="39" t="s">
        <v>31</v>
      </c>
      <c r="B17" s="103" t="s">
        <v>24</v>
      </c>
      <c r="C17" s="103"/>
      <c r="D17" s="103"/>
      <c r="E17" s="103"/>
      <c r="F17" s="103"/>
    </row>
    <row r="18" spans="1:6" ht="30">
      <c r="A18" s="21" t="s">
        <v>287</v>
      </c>
      <c r="B18" s="22" t="s">
        <v>0</v>
      </c>
      <c r="C18" s="23" t="s">
        <v>1</v>
      </c>
      <c r="D18" s="22" t="s">
        <v>2</v>
      </c>
      <c r="E18" s="24" t="s">
        <v>288</v>
      </c>
      <c r="F18" s="25" t="s">
        <v>289</v>
      </c>
    </row>
    <row r="19" spans="1:6" ht="15">
      <c r="A19" s="26" t="s">
        <v>31</v>
      </c>
      <c r="B19" s="27" t="s">
        <v>532</v>
      </c>
      <c r="C19" s="21">
        <v>3</v>
      </c>
      <c r="D19" s="22" t="s">
        <v>21</v>
      </c>
      <c r="E19" s="28"/>
      <c r="F19" s="29">
        <f>C19*E19</f>
        <v>0</v>
      </c>
    </row>
    <row r="20" spans="1:6" ht="15">
      <c r="A20" s="26" t="s">
        <v>189</v>
      </c>
      <c r="B20" s="27" t="s">
        <v>533</v>
      </c>
      <c r="C20" s="26">
        <v>1</v>
      </c>
      <c r="D20" s="22" t="s">
        <v>21</v>
      </c>
      <c r="E20" s="28"/>
      <c r="F20" s="29">
        <f aca="true" t="shared" si="0" ref="F20:F25">C20*E20</f>
        <v>0</v>
      </c>
    </row>
    <row r="21" spans="1:6" ht="15">
      <c r="A21" s="26" t="s">
        <v>232</v>
      </c>
      <c r="B21" s="9" t="s">
        <v>11</v>
      </c>
      <c r="C21" s="26">
        <v>3</v>
      </c>
      <c r="D21" s="22" t="s">
        <v>21</v>
      </c>
      <c r="E21" s="28"/>
      <c r="F21" s="29">
        <f t="shared" si="0"/>
        <v>0</v>
      </c>
    </row>
    <row r="22" spans="1:6" ht="15">
      <c r="A22" s="26" t="s">
        <v>37</v>
      </c>
      <c r="B22" s="9" t="s">
        <v>446</v>
      </c>
      <c r="C22" s="26">
        <v>8</v>
      </c>
      <c r="D22" s="22" t="s">
        <v>447</v>
      </c>
      <c r="E22" s="28"/>
      <c r="F22" s="29">
        <f t="shared" si="0"/>
        <v>0</v>
      </c>
    </row>
    <row r="23" spans="1:6" ht="15">
      <c r="A23" s="26" t="s">
        <v>36</v>
      </c>
      <c r="B23" s="9" t="s">
        <v>534</v>
      </c>
      <c r="C23" s="26">
        <v>1</v>
      </c>
      <c r="D23" s="22" t="s">
        <v>21</v>
      </c>
      <c r="E23" s="28"/>
      <c r="F23" s="29">
        <f t="shared" si="0"/>
        <v>0</v>
      </c>
    </row>
    <row r="24" spans="1:6" ht="15">
      <c r="A24" s="26" t="s">
        <v>233</v>
      </c>
      <c r="B24" s="9" t="s">
        <v>102</v>
      </c>
      <c r="C24" s="26">
        <v>1</v>
      </c>
      <c r="D24" s="22" t="s">
        <v>73</v>
      </c>
      <c r="E24" s="28"/>
      <c r="F24" s="29">
        <f t="shared" si="0"/>
        <v>0</v>
      </c>
    </row>
    <row r="25" spans="1:6" ht="15">
      <c r="A25" s="26" t="s">
        <v>234</v>
      </c>
      <c r="B25" s="9" t="s">
        <v>202</v>
      </c>
      <c r="C25" s="26">
        <v>1</v>
      </c>
      <c r="D25" s="22" t="s">
        <v>73</v>
      </c>
      <c r="E25" s="28"/>
      <c r="F25" s="29">
        <f t="shared" si="0"/>
        <v>0</v>
      </c>
    </row>
    <row r="26" spans="1:6" ht="15">
      <c r="A26" s="26" t="s">
        <v>235</v>
      </c>
      <c r="B26" s="9" t="s">
        <v>15</v>
      </c>
      <c r="C26" s="26">
        <v>2000</v>
      </c>
      <c r="D26" s="22" t="s">
        <v>16</v>
      </c>
      <c r="E26" s="28"/>
      <c r="F26" s="29">
        <f aca="true" t="shared" si="1" ref="F26:F40">C26*E26</f>
        <v>0</v>
      </c>
    </row>
    <row r="27" spans="1:6" ht="15">
      <c r="A27" s="26" t="s">
        <v>236</v>
      </c>
      <c r="B27" s="9" t="s">
        <v>22</v>
      </c>
      <c r="C27" s="26">
        <v>1</v>
      </c>
      <c r="D27" s="22" t="s">
        <v>21</v>
      </c>
      <c r="E27" s="28"/>
      <c r="F27" s="29">
        <f t="shared" si="1"/>
        <v>0</v>
      </c>
    </row>
    <row r="28" spans="1:6" ht="15">
      <c r="A28" s="26" t="s">
        <v>237</v>
      </c>
      <c r="B28" s="9" t="s">
        <v>18</v>
      </c>
      <c r="C28" s="21">
        <v>2</v>
      </c>
      <c r="D28" s="22" t="s">
        <v>17</v>
      </c>
      <c r="E28" s="28"/>
      <c r="F28" s="29">
        <f t="shared" si="1"/>
        <v>0</v>
      </c>
    </row>
    <row r="29" spans="1:6" ht="15">
      <c r="A29" s="26" t="s">
        <v>238</v>
      </c>
      <c r="B29" s="27" t="s">
        <v>98</v>
      </c>
      <c r="C29" s="21">
        <v>2</v>
      </c>
      <c r="D29" s="22" t="s">
        <v>23</v>
      </c>
      <c r="E29" s="28"/>
      <c r="F29" s="29">
        <f t="shared" si="1"/>
        <v>0</v>
      </c>
    </row>
    <row r="30" spans="1:6" ht="15">
      <c r="A30" s="26" t="s">
        <v>239</v>
      </c>
      <c r="B30" s="27" t="s">
        <v>101</v>
      </c>
      <c r="C30" s="21">
        <v>3</v>
      </c>
      <c r="D30" s="22" t="s">
        <v>23</v>
      </c>
      <c r="E30" s="28"/>
      <c r="F30" s="29">
        <f t="shared" si="1"/>
        <v>0</v>
      </c>
    </row>
    <row r="31" spans="1:6" ht="15">
      <c r="A31" s="26" t="s">
        <v>240</v>
      </c>
      <c r="B31" s="27" t="s">
        <v>94</v>
      </c>
      <c r="C31" s="21">
        <v>1</v>
      </c>
      <c r="D31" s="22" t="s">
        <v>21</v>
      </c>
      <c r="E31" s="28"/>
      <c r="F31" s="29">
        <f t="shared" si="1"/>
        <v>0</v>
      </c>
    </row>
    <row r="32" spans="1:6" ht="15">
      <c r="A32" s="26" t="s">
        <v>241</v>
      </c>
      <c r="B32" s="27" t="s">
        <v>448</v>
      </c>
      <c r="C32" s="21">
        <v>1</v>
      </c>
      <c r="D32" s="22" t="s">
        <v>190</v>
      </c>
      <c r="E32" s="28"/>
      <c r="F32" s="29">
        <f t="shared" si="1"/>
        <v>0</v>
      </c>
    </row>
    <row r="33" spans="1:6" ht="15">
      <c r="A33" s="26" t="s">
        <v>242</v>
      </c>
      <c r="B33" s="27" t="s">
        <v>74</v>
      </c>
      <c r="C33" s="26">
        <v>1</v>
      </c>
      <c r="D33" s="22" t="s">
        <v>21</v>
      </c>
      <c r="E33" s="28"/>
      <c r="F33" s="29">
        <f t="shared" si="1"/>
        <v>0</v>
      </c>
    </row>
    <row r="34" spans="1:6" ht="15">
      <c r="A34" s="26" t="s">
        <v>243</v>
      </c>
      <c r="B34" s="27" t="s">
        <v>192</v>
      </c>
      <c r="C34" s="26">
        <v>3</v>
      </c>
      <c r="D34" s="22" t="s">
        <v>190</v>
      </c>
      <c r="E34" s="28"/>
      <c r="F34" s="29">
        <f t="shared" si="1"/>
        <v>0</v>
      </c>
    </row>
    <row r="35" spans="1:6" ht="15">
      <c r="A35" s="26" t="s">
        <v>244</v>
      </c>
      <c r="B35" s="27" t="s">
        <v>217</v>
      </c>
      <c r="C35" s="26">
        <v>1</v>
      </c>
      <c r="D35" s="22" t="s">
        <v>209</v>
      </c>
      <c r="E35" s="28"/>
      <c r="F35" s="29">
        <f t="shared" si="1"/>
        <v>0</v>
      </c>
    </row>
    <row r="36" spans="1:6" ht="15">
      <c r="A36" s="26" t="s">
        <v>245</v>
      </c>
      <c r="B36" s="27" t="s">
        <v>467</v>
      </c>
      <c r="C36" s="26">
        <v>1</v>
      </c>
      <c r="D36" s="22" t="s">
        <v>68</v>
      </c>
      <c r="E36" s="28"/>
      <c r="F36" s="29">
        <f t="shared" si="1"/>
        <v>0</v>
      </c>
    </row>
    <row r="37" spans="1:6" ht="15">
      <c r="A37" s="26" t="s">
        <v>246</v>
      </c>
      <c r="B37" s="27" t="s">
        <v>191</v>
      </c>
      <c r="C37" s="26">
        <v>2</v>
      </c>
      <c r="D37" s="22" t="s">
        <v>190</v>
      </c>
      <c r="E37" s="28"/>
      <c r="F37" s="29">
        <f t="shared" si="1"/>
        <v>0</v>
      </c>
    </row>
    <row r="38" spans="1:6" ht="15">
      <c r="A38" s="26" t="s">
        <v>247</v>
      </c>
      <c r="B38" s="9" t="s">
        <v>218</v>
      </c>
      <c r="C38" s="12">
        <v>28</v>
      </c>
      <c r="D38" s="22" t="s">
        <v>21</v>
      </c>
      <c r="E38" s="28"/>
      <c r="F38" s="29">
        <f t="shared" si="1"/>
        <v>0</v>
      </c>
    </row>
    <row r="39" spans="1:6" ht="15">
      <c r="A39" s="26" t="s">
        <v>248</v>
      </c>
      <c r="B39" s="9" t="s">
        <v>455</v>
      </c>
      <c r="C39" s="12">
        <v>1</v>
      </c>
      <c r="D39" s="22" t="s">
        <v>21</v>
      </c>
      <c r="E39" s="28"/>
      <c r="F39" s="29">
        <f t="shared" si="1"/>
        <v>0</v>
      </c>
    </row>
    <row r="40" spans="1:6" ht="15">
      <c r="A40" s="26" t="s">
        <v>249</v>
      </c>
      <c r="B40" s="9" t="s">
        <v>454</v>
      </c>
      <c r="C40" s="12">
        <v>1</v>
      </c>
      <c r="D40" s="22" t="s">
        <v>21</v>
      </c>
      <c r="E40" s="28"/>
      <c r="F40" s="29">
        <f t="shared" si="1"/>
        <v>0</v>
      </c>
    </row>
    <row r="41" spans="1:6" ht="15">
      <c r="A41" s="26" t="s">
        <v>250</v>
      </c>
      <c r="B41" s="9" t="s">
        <v>96</v>
      </c>
      <c r="C41" s="12">
        <v>2</v>
      </c>
      <c r="D41" s="22" t="s">
        <v>21</v>
      </c>
      <c r="E41" s="28"/>
      <c r="F41" s="29">
        <f aca="true" t="shared" si="2" ref="F41:F64">C41*E41</f>
        <v>0</v>
      </c>
    </row>
    <row r="42" spans="1:6" ht="15">
      <c r="A42" s="26" t="s">
        <v>251</v>
      </c>
      <c r="B42" s="9" t="s">
        <v>517</v>
      </c>
      <c r="C42" s="12">
        <v>1</v>
      </c>
      <c r="D42" s="22" t="s">
        <v>21</v>
      </c>
      <c r="E42" s="28"/>
      <c r="F42" s="29">
        <f t="shared" si="2"/>
        <v>0</v>
      </c>
    </row>
    <row r="43" spans="1:6" ht="15">
      <c r="A43" s="26" t="s">
        <v>252</v>
      </c>
      <c r="B43" s="9" t="s">
        <v>176</v>
      </c>
      <c r="C43" s="12">
        <v>1</v>
      </c>
      <c r="D43" s="22" t="s">
        <v>21</v>
      </c>
      <c r="E43" s="28"/>
      <c r="F43" s="29">
        <f t="shared" si="2"/>
        <v>0</v>
      </c>
    </row>
    <row r="44" spans="1:6" ht="15">
      <c r="A44" s="26" t="s">
        <v>253</v>
      </c>
      <c r="B44" s="9" t="s">
        <v>178</v>
      </c>
      <c r="C44" s="12">
        <v>4</v>
      </c>
      <c r="D44" s="22" t="s">
        <v>190</v>
      </c>
      <c r="E44" s="28"/>
      <c r="F44" s="29">
        <f t="shared" si="2"/>
        <v>0</v>
      </c>
    </row>
    <row r="45" spans="1:6" ht="15">
      <c r="A45" s="26" t="s">
        <v>254</v>
      </c>
      <c r="B45" s="9" t="s">
        <v>179</v>
      </c>
      <c r="C45" s="12">
        <v>4</v>
      </c>
      <c r="D45" s="22" t="s">
        <v>190</v>
      </c>
      <c r="E45" s="28"/>
      <c r="F45" s="29">
        <f t="shared" si="2"/>
        <v>0</v>
      </c>
    </row>
    <row r="46" spans="1:6" ht="15">
      <c r="A46" s="26" t="s">
        <v>255</v>
      </c>
      <c r="B46" s="9" t="s">
        <v>180</v>
      </c>
      <c r="C46" s="12">
        <v>4</v>
      </c>
      <c r="D46" s="22" t="s">
        <v>190</v>
      </c>
      <c r="E46" s="28"/>
      <c r="F46" s="29">
        <f t="shared" si="2"/>
        <v>0</v>
      </c>
    </row>
    <row r="47" spans="1:6" ht="15">
      <c r="A47" s="26" t="s">
        <v>256</v>
      </c>
      <c r="B47" s="9" t="s">
        <v>181</v>
      </c>
      <c r="C47" s="12">
        <v>4</v>
      </c>
      <c r="D47" s="22" t="s">
        <v>190</v>
      </c>
      <c r="E47" s="28"/>
      <c r="F47" s="29">
        <f t="shared" si="2"/>
        <v>0</v>
      </c>
    </row>
    <row r="48" spans="1:6" ht="15">
      <c r="A48" s="26" t="s">
        <v>257</v>
      </c>
      <c r="B48" s="9" t="s">
        <v>182</v>
      </c>
      <c r="C48" s="12">
        <v>4</v>
      </c>
      <c r="D48" s="22" t="s">
        <v>190</v>
      </c>
      <c r="E48" s="28"/>
      <c r="F48" s="29">
        <f t="shared" si="2"/>
        <v>0</v>
      </c>
    </row>
    <row r="49" spans="1:6" ht="15">
      <c r="A49" s="26" t="s">
        <v>258</v>
      </c>
      <c r="B49" s="9" t="s">
        <v>183</v>
      </c>
      <c r="C49" s="12">
        <v>3</v>
      </c>
      <c r="D49" s="22" t="s">
        <v>190</v>
      </c>
      <c r="E49" s="28"/>
      <c r="F49" s="29">
        <f t="shared" si="2"/>
        <v>0</v>
      </c>
    </row>
    <row r="50" spans="1:6" ht="15">
      <c r="A50" s="26" t="s">
        <v>259</v>
      </c>
      <c r="B50" s="9" t="s">
        <v>184</v>
      </c>
      <c r="C50" s="12">
        <v>2</v>
      </c>
      <c r="D50" s="22" t="s">
        <v>190</v>
      </c>
      <c r="E50" s="28"/>
      <c r="F50" s="29">
        <f t="shared" si="2"/>
        <v>0</v>
      </c>
    </row>
    <row r="51" spans="1:6" ht="15">
      <c r="A51" s="26" t="s">
        <v>260</v>
      </c>
      <c r="B51" s="9" t="s">
        <v>185</v>
      </c>
      <c r="C51" s="12">
        <v>5</v>
      </c>
      <c r="D51" s="22" t="s">
        <v>190</v>
      </c>
      <c r="E51" s="28"/>
      <c r="F51" s="29">
        <f t="shared" si="2"/>
        <v>0</v>
      </c>
    </row>
    <row r="52" spans="1:6" ht="15">
      <c r="A52" s="26" t="s">
        <v>261</v>
      </c>
      <c r="B52" s="9" t="s">
        <v>186</v>
      </c>
      <c r="C52" s="12">
        <v>4</v>
      </c>
      <c r="D52" s="22" t="s">
        <v>190</v>
      </c>
      <c r="E52" s="28"/>
      <c r="F52" s="29">
        <f t="shared" si="2"/>
        <v>0</v>
      </c>
    </row>
    <row r="53" spans="1:6" ht="15">
      <c r="A53" s="26" t="s">
        <v>262</v>
      </c>
      <c r="B53" s="9" t="s">
        <v>187</v>
      </c>
      <c r="C53" s="12">
        <v>5</v>
      </c>
      <c r="D53" s="22" t="s">
        <v>190</v>
      </c>
      <c r="E53" s="28"/>
      <c r="F53" s="29">
        <f t="shared" si="2"/>
        <v>0</v>
      </c>
    </row>
    <row r="54" spans="1:6" ht="15">
      <c r="A54" s="26" t="s">
        <v>263</v>
      </c>
      <c r="B54" s="9" t="s">
        <v>188</v>
      </c>
      <c r="C54" s="12">
        <v>5</v>
      </c>
      <c r="D54" s="22" t="s">
        <v>190</v>
      </c>
      <c r="E54" s="28"/>
      <c r="F54" s="29">
        <f t="shared" si="2"/>
        <v>0</v>
      </c>
    </row>
    <row r="55" spans="1:6" ht="15">
      <c r="A55" s="26" t="s">
        <v>264</v>
      </c>
      <c r="B55" s="9" t="s">
        <v>464</v>
      </c>
      <c r="C55" s="12">
        <v>1</v>
      </c>
      <c r="D55" s="22" t="s">
        <v>465</v>
      </c>
      <c r="E55" s="28"/>
      <c r="F55" s="29">
        <f t="shared" si="2"/>
        <v>0</v>
      </c>
    </row>
    <row r="56" spans="1:6" ht="15">
      <c r="A56" s="26" t="s">
        <v>265</v>
      </c>
      <c r="B56" s="9" t="s">
        <v>445</v>
      </c>
      <c r="C56" s="12">
        <v>1</v>
      </c>
      <c r="D56" s="22" t="s">
        <v>20</v>
      </c>
      <c r="E56" s="28"/>
      <c r="F56" s="29">
        <f t="shared" si="2"/>
        <v>0</v>
      </c>
    </row>
    <row r="57" spans="1:14" ht="15">
      <c r="A57" s="26" t="s">
        <v>266</v>
      </c>
      <c r="B57" s="9" t="s">
        <v>546</v>
      </c>
      <c r="C57" s="12">
        <v>1</v>
      </c>
      <c r="D57" s="22" t="s">
        <v>103</v>
      </c>
      <c r="E57" s="28"/>
      <c r="F57" s="29">
        <f t="shared" si="2"/>
        <v>0</v>
      </c>
      <c r="N57" s="4"/>
    </row>
    <row r="58" spans="1:6" ht="15">
      <c r="A58" s="26" t="s">
        <v>267</v>
      </c>
      <c r="B58" s="9" t="s">
        <v>545</v>
      </c>
      <c r="C58" s="12">
        <v>1</v>
      </c>
      <c r="D58" s="22" t="s">
        <v>103</v>
      </c>
      <c r="E58" s="28"/>
      <c r="F58" s="29">
        <f t="shared" si="2"/>
        <v>0</v>
      </c>
    </row>
    <row r="59" spans="1:6" ht="15">
      <c r="A59" s="26" t="s">
        <v>268</v>
      </c>
      <c r="B59" s="9" t="s">
        <v>203</v>
      </c>
      <c r="C59" s="26">
        <v>2</v>
      </c>
      <c r="D59" s="22" t="s">
        <v>73</v>
      </c>
      <c r="E59" s="28"/>
      <c r="F59" s="29">
        <f t="shared" si="2"/>
        <v>0</v>
      </c>
    </row>
    <row r="60" spans="1:6" ht="15">
      <c r="A60" s="26" t="s">
        <v>269</v>
      </c>
      <c r="B60" s="9" t="s">
        <v>82</v>
      </c>
      <c r="C60" s="26">
        <v>1</v>
      </c>
      <c r="D60" s="22" t="s">
        <v>83</v>
      </c>
      <c r="E60" s="28"/>
      <c r="F60" s="29">
        <f t="shared" si="2"/>
        <v>0</v>
      </c>
    </row>
    <row r="61" spans="1:6" ht="15">
      <c r="A61" s="26" t="s">
        <v>270</v>
      </c>
      <c r="B61" s="9" t="s">
        <v>452</v>
      </c>
      <c r="C61" s="26">
        <v>1</v>
      </c>
      <c r="D61" s="22" t="s">
        <v>20</v>
      </c>
      <c r="E61" s="28"/>
      <c r="F61" s="29">
        <f t="shared" si="2"/>
        <v>0</v>
      </c>
    </row>
    <row r="62" spans="1:6" ht="15">
      <c r="A62" s="26" t="s">
        <v>271</v>
      </c>
      <c r="B62" s="9" t="s">
        <v>72</v>
      </c>
      <c r="C62" s="26">
        <v>4</v>
      </c>
      <c r="D62" s="22" t="s">
        <v>100</v>
      </c>
      <c r="E62" s="28"/>
      <c r="F62" s="29">
        <f t="shared" si="2"/>
        <v>0</v>
      </c>
    </row>
    <row r="63" spans="1:6" ht="15">
      <c r="A63" s="26" t="s">
        <v>272</v>
      </c>
      <c r="B63" s="9" t="s">
        <v>93</v>
      </c>
      <c r="C63" s="26">
        <v>14</v>
      </c>
      <c r="D63" s="22" t="s">
        <v>16</v>
      </c>
      <c r="E63" s="28"/>
      <c r="F63" s="29">
        <f t="shared" si="2"/>
        <v>0</v>
      </c>
    </row>
    <row r="64" spans="1:6" ht="15">
      <c r="A64" s="26" t="s">
        <v>273</v>
      </c>
      <c r="B64" s="9" t="s">
        <v>92</v>
      </c>
      <c r="C64" s="26">
        <v>1</v>
      </c>
      <c r="D64" s="22" t="s">
        <v>16</v>
      </c>
      <c r="E64" s="28"/>
      <c r="F64" s="29">
        <f t="shared" si="2"/>
        <v>0</v>
      </c>
    </row>
    <row r="65" spans="1:6" ht="15">
      <c r="A65" s="26" t="s">
        <v>274</v>
      </c>
      <c r="B65" s="27" t="s">
        <v>219</v>
      </c>
      <c r="C65" s="26">
        <v>12</v>
      </c>
      <c r="D65" s="22" t="s">
        <v>68</v>
      </c>
      <c r="E65" s="28"/>
      <c r="F65" s="29">
        <f>C65*E65</f>
        <v>0</v>
      </c>
    </row>
    <row r="66" spans="1:14" ht="15">
      <c r="A66" s="26" t="s">
        <v>275</v>
      </c>
      <c r="B66" s="27" t="s">
        <v>220</v>
      </c>
      <c r="C66" s="26">
        <v>12</v>
      </c>
      <c r="D66" s="22" t="s">
        <v>100</v>
      </c>
      <c r="E66" s="28"/>
      <c r="F66" s="29">
        <f>C66*E66</f>
        <v>0</v>
      </c>
      <c r="N66" s="87"/>
    </row>
    <row r="67" spans="1:6" ht="15">
      <c r="A67" s="26" t="s">
        <v>276</v>
      </c>
      <c r="B67" s="27" t="s">
        <v>125</v>
      </c>
      <c r="C67" s="26">
        <v>1</v>
      </c>
      <c r="D67" s="22" t="s">
        <v>127</v>
      </c>
      <c r="E67" s="28"/>
      <c r="F67" s="29">
        <f>C67*E67</f>
        <v>0</v>
      </c>
    </row>
    <row r="68" spans="1:6" ht="15">
      <c r="A68" s="26" t="s">
        <v>277</v>
      </c>
      <c r="B68" s="27" t="s">
        <v>126</v>
      </c>
      <c r="C68" s="26">
        <v>1</v>
      </c>
      <c r="D68" s="22" t="s">
        <v>127</v>
      </c>
      <c r="E68" s="28"/>
      <c r="F68" s="29">
        <f>C68*E68</f>
        <v>0</v>
      </c>
    </row>
    <row r="69" spans="1:6" ht="15">
      <c r="A69" s="26" t="s">
        <v>278</v>
      </c>
      <c r="B69" s="9" t="s">
        <v>172</v>
      </c>
      <c r="C69" s="26">
        <v>1</v>
      </c>
      <c r="D69" s="22" t="s">
        <v>20</v>
      </c>
      <c r="E69" s="28"/>
      <c r="F69" s="29">
        <f aca="true" t="shared" si="3" ref="F69:F92">C69*E69</f>
        <v>0</v>
      </c>
    </row>
    <row r="70" spans="1:6" ht="15">
      <c r="A70" s="26" t="s">
        <v>279</v>
      </c>
      <c r="B70" s="9" t="s">
        <v>173</v>
      </c>
      <c r="C70" s="26">
        <v>1</v>
      </c>
      <c r="D70" s="22" t="s">
        <v>20</v>
      </c>
      <c r="E70" s="28"/>
      <c r="F70" s="29">
        <f t="shared" si="3"/>
        <v>0</v>
      </c>
    </row>
    <row r="71" spans="1:10" ht="15">
      <c r="A71" s="26" t="s">
        <v>280</v>
      </c>
      <c r="B71" s="9" t="s">
        <v>535</v>
      </c>
      <c r="C71" s="26">
        <v>5</v>
      </c>
      <c r="D71" s="22" t="s">
        <v>525</v>
      </c>
      <c r="E71" s="28"/>
      <c r="F71" s="29">
        <f t="shared" si="3"/>
        <v>0</v>
      </c>
      <c r="J71" s="4"/>
    </row>
    <row r="72" spans="1:6" ht="15">
      <c r="A72" s="26" t="s">
        <v>281</v>
      </c>
      <c r="B72" s="9" t="s">
        <v>466</v>
      </c>
      <c r="C72" s="26">
        <v>2</v>
      </c>
      <c r="D72" s="22" t="s">
        <v>465</v>
      </c>
      <c r="E72" s="28"/>
      <c r="F72" s="29">
        <f t="shared" si="3"/>
        <v>0</v>
      </c>
    </row>
    <row r="73" spans="1:6" ht="15">
      <c r="A73" s="26" t="s">
        <v>282</v>
      </c>
      <c r="B73" s="9" t="s">
        <v>12</v>
      </c>
      <c r="C73" s="26">
        <v>2</v>
      </c>
      <c r="D73" s="22" t="s">
        <v>465</v>
      </c>
      <c r="E73" s="28"/>
      <c r="F73" s="29">
        <f t="shared" si="3"/>
        <v>0</v>
      </c>
    </row>
    <row r="74" spans="1:6" ht="15">
      <c r="A74" s="26" t="s">
        <v>283</v>
      </c>
      <c r="B74" s="9" t="s">
        <v>95</v>
      </c>
      <c r="C74" s="26">
        <v>1</v>
      </c>
      <c r="D74" s="22" t="s">
        <v>526</v>
      </c>
      <c r="E74" s="28"/>
      <c r="F74" s="29">
        <f t="shared" si="3"/>
        <v>0</v>
      </c>
    </row>
    <row r="75" spans="1:10" ht="15">
      <c r="A75" s="26" t="s">
        <v>284</v>
      </c>
      <c r="B75" s="9" t="s">
        <v>460</v>
      </c>
      <c r="C75" s="26">
        <v>1</v>
      </c>
      <c r="D75" s="22" t="s">
        <v>204</v>
      </c>
      <c r="E75" s="28"/>
      <c r="F75" s="29">
        <f t="shared" si="3"/>
        <v>0</v>
      </c>
      <c r="J75" s="4"/>
    </row>
    <row r="76" spans="1:6" ht="15">
      <c r="A76" s="26" t="s">
        <v>285</v>
      </c>
      <c r="B76" s="9" t="s">
        <v>456</v>
      </c>
      <c r="C76" s="26">
        <v>1</v>
      </c>
      <c r="D76" s="22" t="s">
        <v>204</v>
      </c>
      <c r="E76" s="28"/>
      <c r="F76" s="29">
        <f t="shared" si="3"/>
        <v>0</v>
      </c>
    </row>
    <row r="77" spans="1:6" ht="15">
      <c r="A77" s="26" t="s">
        <v>475</v>
      </c>
      <c r="B77" s="9" t="s">
        <v>97</v>
      </c>
      <c r="C77" s="26">
        <v>1</v>
      </c>
      <c r="D77" s="22" t="s">
        <v>204</v>
      </c>
      <c r="E77" s="28"/>
      <c r="F77" s="29">
        <f t="shared" si="3"/>
        <v>0</v>
      </c>
    </row>
    <row r="78" spans="1:6" ht="15">
      <c r="A78" s="26" t="s">
        <v>476</v>
      </c>
      <c r="B78" s="9" t="s">
        <v>457</v>
      </c>
      <c r="C78" s="26">
        <v>1</v>
      </c>
      <c r="D78" s="22" t="s">
        <v>204</v>
      </c>
      <c r="E78" s="28"/>
      <c r="F78" s="29">
        <f t="shared" si="3"/>
        <v>0</v>
      </c>
    </row>
    <row r="79" spans="1:6" ht="15">
      <c r="A79" s="26" t="s">
        <v>477</v>
      </c>
      <c r="B79" s="9" t="s">
        <v>458</v>
      </c>
      <c r="C79" s="26">
        <v>1</v>
      </c>
      <c r="D79" s="22" t="s">
        <v>204</v>
      </c>
      <c r="E79" s="28"/>
      <c r="F79" s="29">
        <f t="shared" si="3"/>
        <v>0</v>
      </c>
    </row>
    <row r="80" spans="1:6" ht="15">
      <c r="A80" s="26" t="s">
        <v>478</v>
      </c>
      <c r="B80" s="9" t="s">
        <v>459</v>
      </c>
      <c r="C80" s="26">
        <v>1</v>
      </c>
      <c r="D80" s="22" t="s">
        <v>204</v>
      </c>
      <c r="E80" s="28"/>
      <c r="F80" s="29">
        <f t="shared" si="3"/>
        <v>0</v>
      </c>
    </row>
    <row r="81" spans="1:6" ht="15">
      <c r="A81" s="26" t="s">
        <v>293</v>
      </c>
      <c r="B81" s="9" t="s">
        <v>461</v>
      </c>
      <c r="C81" s="26">
        <v>1</v>
      </c>
      <c r="D81" s="22" t="s">
        <v>16</v>
      </c>
      <c r="E81" s="28"/>
      <c r="F81" s="29">
        <f t="shared" si="3"/>
        <v>0</v>
      </c>
    </row>
    <row r="82" spans="1:6" ht="15">
      <c r="A82" s="26" t="s">
        <v>294</v>
      </c>
      <c r="B82" s="9" t="s">
        <v>99</v>
      </c>
      <c r="C82" s="26">
        <v>1</v>
      </c>
      <c r="D82" s="22" t="s">
        <v>204</v>
      </c>
      <c r="E82" s="28"/>
      <c r="F82" s="29">
        <f t="shared" si="3"/>
        <v>0</v>
      </c>
    </row>
    <row r="83" spans="1:6" ht="15">
      <c r="A83" s="26" t="s">
        <v>295</v>
      </c>
      <c r="B83" s="9" t="s">
        <v>71</v>
      </c>
      <c r="C83" s="26">
        <v>1</v>
      </c>
      <c r="D83" s="22" t="s">
        <v>16</v>
      </c>
      <c r="E83" s="28"/>
      <c r="F83" s="29">
        <f t="shared" si="3"/>
        <v>0</v>
      </c>
    </row>
    <row r="84" spans="1:6" ht="15">
      <c r="A84" s="26" t="s">
        <v>296</v>
      </c>
      <c r="B84" s="9" t="s">
        <v>84</v>
      </c>
      <c r="C84" s="26">
        <v>1</v>
      </c>
      <c r="D84" s="22" t="s">
        <v>16</v>
      </c>
      <c r="E84" s="28"/>
      <c r="F84" s="29">
        <f t="shared" si="3"/>
        <v>0</v>
      </c>
    </row>
    <row r="85" spans="1:6" ht="15">
      <c r="A85" s="26" t="s">
        <v>297</v>
      </c>
      <c r="B85" s="9" t="s">
        <v>290</v>
      </c>
      <c r="C85" s="26">
        <v>1</v>
      </c>
      <c r="D85" s="22" t="s">
        <v>16</v>
      </c>
      <c r="E85" s="28"/>
      <c r="F85" s="29">
        <f t="shared" si="3"/>
        <v>0</v>
      </c>
    </row>
    <row r="86" spans="1:9" ht="15">
      <c r="A86" s="26" t="s">
        <v>298</v>
      </c>
      <c r="B86" s="9" t="s">
        <v>216</v>
      </c>
      <c r="C86" s="26">
        <v>1</v>
      </c>
      <c r="D86" s="22" t="s">
        <v>16</v>
      </c>
      <c r="E86" s="28"/>
      <c r="F86" s="29">
        <f t="shared" si="3"/>
        <v>0</v>
      </c>
      <c r="I86" s="4"/>
    </row>
    <row r="87" spans="1:6" ht="15">
      <c r="A87" s="26" t="s">
        <v>299</v>
      </c>
      <c r="B87" s="27" t="s">
        <v>449</v>
      </c>
      <c r="C87" s="26">
        <v>1</v>
      </c>
      <c r="D87" s="22" t="s">
        <v>16</v>
      </c>
      <c r="E87" s="28"/>
      <c r="F87" s="29">
        <f t="shared" si="3"/>
        <v>0</v>
      </c>
    </row>
    <row r="88" spans="1:6" ht="15">
      <c r="A88" s="26" t="s">
        <v>300</v>
      </c>
      <c r="B88" s="27" t="s">
        <v>524</v>
      </c>
      <c r="C88" s="26">
        <v>1</v>
      </c>
      <c r="D88" s="22" t="s">
        <v>16</v>
      </c>
      <c r="E88" s="28"/>
      <c r="F88" s="29">
        <f t="shared" si="3"/>
        <v>0</v>
      </c>
    </row>
    <row r="89" spans="1:6" ht="15">
      <c r="A89" s="26" t="s">
        <v>301</v>
      </c>
      <c r="B89" s="9" t="s">
        <v>201</v>
      </c>
      <c r="C89" s="26">
        <v>1</v>
      </c>
      <c r="D89" s="22" t="s">
        <v>21</v>
      </c>
      <c r="E89" s="28"/>
      <c r="F89" s="29">
        <f t="shared" si="3"/>
        <v>0</v>
      </c>
    </row>
    <row r="90" spans="1:6" ht="15">
      <c r="A90" s="26" t="s">
        <v>514</v>
      </c>
      <c r="B90" s="9" t="s">
        <v>13</v>
      </c>
      <c r="C90" s="26">
        <v>1</v>
      </c>
      <c r="D90" s="22" t="s">
        <v>21</v>
      </c>
      <c r="E90" s="28"/>
      <c r="F90" s="29">
        <f t="shared" si="3"/>
        <v>0</v>
      </c>
    </row>
    <row r="91" spans="1:6" ht="15">
      <c r="A91" s="26" t="s">
        <v>302</v>
      </c>
      <c r="B91" s="9" t="s">
        <v>75</v>
      </c>
      <c r="C91" s="26">
        <v>1</v>
      </c>
      <c r="D91" s="22" t="s">
        <v>21</v>
      </c>
      <c r="E91" s="28"/>
      <c r="F91" s="29">
        <f t="shared" si="3"/>
        <v>0</v>
      </c>
    </row>
    <row r="92" spans="1:6" ht="15">
      <c r="A92" s="26" t="s">
        <v>303</v>
      </c>
      <c r="B92" s="9" t="s">
        <v>14</v>
      </c>
      <c r="C92" s="26">
        <v>2</v>
      </c>
      <c r="D92" s="22" t="s">
        <v>21</v>
      </c>
      <c r="E92" s="28"/>
      <c r="F92" s="29">
        <f t="shared" si="3"/>
        <v>0</v>
      </c>
    </row>
    <row r="93" spans="1:6" ht="19.5" customHeight="1">
      <c r="A93" s="58"/>
      <c r="B93" s="59" t="s">
        <v>286</v>
      </c>
      <c r="C93" s="60"/>
      <c r="D93" s="61"/>
      <c r="E93" s="75"/>
      <c r="F93" s="76">
        <f>SUM(F19:F92)</f>
        <v>0</v>
      </c>
    </row>
    <row r="94" spans="1:6" ht="16.5" customHeight="1">
      <c r="A94" s="77"/>
      <c r="B94" s="78"/>
      <c r="C94" s="79"/>
      <c r="D94" s="80"/>
      <c r="E94" s="81"/>
      <c r="F94" s="82"/>
    </row>
    <row r="95" spans="1:7" s="2" customFormat="1" ht="20.25" customHeight="1">
      <c r="A95" s="64" t="s">
        <v>189</v>
      </c>
      <c r="B95" s="104" t="s">
        <v>32</v>
      </c>
      <c r="C95" s="105"/>
      <c r="D95" s="105"/>
      <c r="E95" s="105"/>
      <c r="F95" s="106"/>
      <c r="G95" s="18"/>
    </row>
    <row r="96" spans="1:6" ht="30" customHeight="1">
      <c r="A96" s="40" t="s">
        <v>292</v>
      </c>
      <c r="B96" s="22" t="s">
        <v>0</v>
      </c>
      <c r="C96" s="40" t="s">
        <v>1</v>
      </c>
      <c r="D96" s="22" t="s">
        <v>2</v>
      </c>
      <c r="E96" s="41" t="s">
        <v>288</v>
      </c>
      <c r="F96" s="42" t="s">
        <v>289</v>
      </c>
    </row>
    <row r="97" spans="1:6" ht="15">
      <c r="A97" s="22" t="s">
        <v>304</v>
      </c>
      <c r="B97" s="9" t="s">
        <v>67</v>
      </c>
      <c r="C97" s="21">
        <v>1</v>
      </c>
      <c r="D97" s="26" t="s">
        <v>25</v>
      </c>
      <c r="E97" s="52"/>
      <c r="F97" s="43">
        <f>C97*E97</f>
        <v>0</v>
      </c>
    </row>
    <row r="98" spans="1:6" ht="15">
      <c r="A98" s="22" t="s">
        <v>305</v>
      </c>
      <c r="B98" s="27" t="s">
        <v>542</v>
      </c>
      <c r="C98" s="21">
        <v>1</v>
      </c>
      <c r="D98" s="26" t="s">
        <v>100</v>
      </c>
      <c r="E98" s="52"/>
      <c r="F98" s="43">
        <f>C98*E98</f>
        <v>0</v>
      </c>
    </row>
    <row r="99" spans="1:6" ht="15">
      <c r="A99" s="22" t="s">
        <v>306</v>
      </c>
      <c r="B99" s="27" t="s">
        <v>113</v>
      </c>
      <c r="C99" s="21">
        <v>2</v>
      </c>
      <c r="D99" s="26" t="s">
        <v>26</v>
      </c>
      <c r="E99" s="52"/>
      <c r="F99" s="43">
        <f aca="true" t="shared" si="4" ref="F99:F178">C99*E99</f>
        <v>0</v>
      </c>
    </row>
    <row r="100" spans="1:6" ht="15">
      <c r="A100" s="22" t="s">
        <v>307</v>
      </c>
      <c r="B100" s="27" t="s">
        <v>114</v>
      </c>
      <c r="C100" s="21">
        <v>2</v>
      </c>
      <c r="D100" s="26" t="s">
        <v>26</v>
      </c>
      <c r="E100" s="52"/>
      <c r="F100" s="43">
        <f t="shared" si="4"/>
        <v>0</v>
      </c>
    </row>
    <row r="101" spans="1:6" ht="15">
      <c r="A101" s="22" t="s">
        <v>308</v>
      </c>
      <c r="B101" s="9" t="s">
        <v>57</v>
      </c>
      <c r="C101" s="21">
        <v>1</v>
      </c>
      <c r="D101" s="26" t="s">
        <v>25</v>
      </c>
      <c r="E101" s="52"/>
      <c r="F101" s="43">
        <f t="shared" si="4"/>
        <v>0</v>
      </c>
    </row>
    <row r="102" spans="1:6" ht="15">
      <c r="A102" s="22" t="s">
        <v>309</v>
      </c>
      <c r="B102" s="9" t="s">
        <v>520</v>
      </c>
      <c r="C102" s="21">
        <v>3</v>
      </c>
      <c r="D102" s="26" t="s">
        <v>25</v>
      </c>
      <c r="E102" s="52"/>
      <c r="F102" s="43">
        <f>C102*E102</f>
        <v>0</v>
      </c>
    </row>
    <row r="103" spans="1:6" ht="15">
      <c r="A103" s="22" t="s">
        <v>310</v>
      </c>
      <c r="B103" s="9" t="s">
        <v>105</v>
      </c>
      <c r="C103" s="21">
        <v>5</v>
      </c>
      <c r="D103" s="26" t="s">
        <v>25</v>
      </c>
      <c r="E103" s="52"/>
      <c r="F103" s="43">
        <f t="shared" si="4"/>
        <v>0</v>
      </c>
    </row>
    <row r="104" spans="1:6" ht="15">
      <c r="A104" s="22" t="s">
        <v>311</v>
      </c>
      <c r="B104" s="9" t="s">
        <v>116</v>
      </c>
      <c r="C104" s="21">
        <v>5</v>
      </c>
      <c r="D104" s="26" t="s">
        <v>25</v>
      </c>
      <c r="E104" s="52"/>
      <c r="F104" s="43">
        <f t="shared" si="4"/>
        <v>0</v>
      </c>
    </row>
    <row r="105" spans="1:6" ht="15">
      <c r="A105" s="22" t="s">
        <v>312</v>
      </c>
      <c r="B105" s="9" t="s">
        <v>115</v>
      </c>
      <c r="C105" s="21">
        <v>5</v>
      </c>
      <c r="D105" s="26" t="s">
        <v>25</v>
      </c>
      <c r="E105" s="52"/>
      <c r="F105" s="43">
        <f t="shared" si="4"/>
        <v>0</v>
      </c>
    </row>
    <row r="106" spans="1:6" ht="15">
      <c r="A106" s="22" t="s">
        <v>313</v>
      </c>
      <c r="B106" s="9" t="s">
        <v>117</v>
      </c>
      <c r="C106" s="21">
        <v>5</v>
      </c>
      <c r="D106" s="26" t="s">
        <v>25</v>
      </c>
      <c r="E106" s="52"/>
      <c r="F106" s="43">
        <f t="shared" si="4"/>
        <v>0</v>
      </c>
    </row>
    <row r="107" spans="1:6" ht="15">
      <c r="A107" s="22" t="s">
        <v>314</v>
      </c>
      <c r="B107" s="9" t="s">
        <v>118</v>
      </c>
      <c r="C107" s="21">
        <v>5</v>
      </c>
      <c r="D107" s="26" t="s">
        <v>25</v>
      </c>
      <c r="E107" s="52"/>
      <c r="F107" s="43">
        <f t="shared" si="4"/>
        <v>0</v>
      </c>
    </row>
    <row r="108" spans="1:6" ht="15">
      <c r="A108" s="22" t="s">
        <v>315</v>
      </c>
      <c r="B108" s="9" t="s">
        <v>439</v>
      </c>
      <c r="C108" s="21">
        <v>5</v>
      </c>
      <c r="D108" s="26" t="s">
        <v>25</v>
      </c>
      <c r="E108" s="52"/>
      <c r="F108" s="43">
        <f>C108*E108</f>
        <v>0</v>
      </c>
    </row>
    <row r="109" spans="1:6" ht="15">
      <c r="A109" s="22" t="s">
        <v>316</v>
      </c>
      <c r="B109" s="9" t="s">
        <v>221</v>
      </c>
      <c r="C109" s="21">
        <v>5</v>
      </c>
      <c r="D109" s="26" t="s">
        <v>25</v>
      </c>
      <c r="E109" s="52"/>
      <c r="F109" s="43">
        <f t="shared" si="4"/>
        <v>0</v>
      </c>
    </row>
    <row r="110" spans="1:6" ht="15">
      <c r="A110" s="22" t="s">
        <v>317</v>
      </c>
      <c r="B110" s="9" t="s">
        <v>119</v>
      </c>
      <c r="C110" s="21">
        <v>6</v>
      </c>
      <c r="D110" s="26" t="s">
        <v>25</v>
      </c>
      <c r="E110" s="52"/>
      <c r="F110" s="43">
        <f t="shared" si="4"/>
        <v>0</v>
      </c>
    </row>
    <row r="111" spans="1:10" ht="15">
      <c r="A111" s="22" t="s">
        <v>318</v>
      </c>
      <c r="B111" s="10" t="s">
        <v>120</v>
      </c>
      <c r="C111" s="21">
        <v>5</v>
      </c>
      <c r="D111" s="26" t="s">
        <v>25</v>
      </c>
      <c r="E111" s="52"/>
      <c r="F111" s="43">
        <f t="shared" si="4"/>
        <v>0</v>
      </c>
      <c r="J111" s="88"/>
    </row>
    <row r="112" spans="1:10" ht="15">
      <c r="A112" s="22" t="s">
        <v>319</v>
      </c>
      <c r="B112" s="10" t="s">
        <v>121</v>
      </c>
      <c r="C112" s="21">
        <v>4</v>
      </c>
      <c r="D112" s="26" t="s">
        <v>25</v>
      </c>
      <c r="E112" s="52"/>
      <c r="F112" s="43">
        <f t="shared" si="4"/>
        <v>0</v>
      </c>
      <c r="J112" s="89"/>
    </row>
    <row r="113" spans="1:10" ht="15">
      <c r="A113" s="22" t="s">
        <v>320</v>
      </c>
      <c r="B113" s="10" t="s">
        <v>122</v>
      </c>
      <c r="C113" s="21">
        <v>2</v>
      </c>
      <c r="D113" s="26" t="s">
        <v>50</v>
      </c>
      <c r="E113" s="52"/>
      <c r="F113" s="43">
        <f t="shared" si="4"/>
        <v>0</v>
      </c>
      <c r="J113" s="89"/>
    </row>
    <row r="114" spans="1:10" ht="15">
      <c r="A114" s="22" t="s">
        <v>321</v>
      </c>
      <c r="B114" s="10" t="s">
        <v>215</v>
      </c>
      <c r="C114" s="21">
        <v>1</v>
      </c>
      <c r="D114" s="26" t="s">
        <v>214</v>
      </c>
      <c r="E114" s="52"/>
      <c r="F114" s="43">
        <f t="shared" si="4"/>
        <v>0</v>
      </c>
      <c r="J114" s="89"/>
    </row>
    <row r="115" spans="1:10" ht="15">
      <c r="A115" s="22" t="s">
        <v>322</v>
      </c>
      <c r="B115" s="10" t="s">
        <v>109</v>
      </c>
      <c r="C115" s="21">
        <v>15</v>
      </c>
      <c r="D115" s="26" t="s">
        <v>58</v>
      </c>
      <c r="E115" s="52"/>
      <c r="F115" s="43">
        <f t="shared" si="4"/>
        <v>0</v>
      </c>
      <c r="J115" s="89"/>
    </row>
    <row r="116" spans="1:10" ht="15">
      <c r="A116" s="22" t="s">
        <v>323</v>
      </c>
      <c r="B116" s="10" t="s">
        <v>110</v>
      </c>
      <c r="C116" s="21">
        <v>15</v>
      </c>
      <c r="D116" s="26" t="s">
        <v>58</v>
      </c>
      <c r="E116" s="52"/>
      <c r="F116" s="43">
        <f t="shared" si="4"/>
        <v>0</v>
      </c>
      <c r="J116" s="89"/>
    </row>
    <row r="117" spans="1:10" ht="15">
      <c r="A117" s="22" t="s">
        <v>324</v>
      </c>
      <c r="B117" s="10" t="s">
        <v>193</v>
      </c>
      <c r="C117" s="21">
        <v>1</v>
      </c>
      <c r="D117" s="26" t="s">
        <v>58</v>
      </c>
      <c r="E117" s="52"/>
      <c r="F117" s="43">
        <f t="shared" si="4"/>
        <v>0</v>
      </c>
      <c r="J117" s="89"/>
    </row>
    <row r="118" spans="1:10" ht="15">
      <c r="A118" s="22" t="s">
        <v>325</v>
      </c>
      <c r="B118" s="10" t="s">
        <v>27</v>
      </c>
      <c r="C118" s="21">
        <v>60</v>
      </c>
      <c r="D118" s="26" t="s">
        <v>58</v>
      </c>
      <c r="E118" s="52"/>
      <c r="F118" s="43">
        <f t="shared" si="4"/>
        <v>0</v>
      </c>
      <c r="J118" s="89"/>
    </row>
    <row r="119" spans="1:10" ht="15">
      <c r="A119" s="22" t="s">
        <v>326</v>
      </c>
      <c r="B119" s="10" t="s">
        <v>69</v>
      </c>
      <c r="C119" s="21">
        <v>10</v>
      </c>
      <c r="D119" s="26" t="s">
        <v>58</v>
      </c>
      <c r="E119" s="52"/>
      <c r="F119" s="43">
        <f t="shared" si="4"/>
        <v>0</v>
      </c>
      <c r="J119" s="89"/>
    </row>
    <row r="120" spans="1:10" ht="15">
      <c r="A120" s="22" t="s">
        <v>327</v>
      </c>
      <c r="B120" s="10" t="s">
        <v>77</v>
      </c>
      <c r="C120" s="21">
        <v>10</v>
      </c>
      <c r="D120" s="26" t="s">
        <v>58</v>
      </c>
      <c r="E120" s="52"/>
      <c r="F120" s="43">
        <f t="shared" si="4"/>
        <v>0</v>
      </c>
      <c r="J120" s="89"/>
    </row>
    <row r="121" spans="1:10" ht="15">
      <c r="A121" s="22" t="s">
        <v>328</v>
      </c>
      <c r="B121" s="10" t="s">
        <v>70</v>
      </c>
      <c r="C121" s="21">
        <v>10</v>
      </c>
      <c r="D121" s="26" t="s">
        <v>58</v>
      </c>
      <c r="E121" s="52"/>
      <c r="F121" s="43">
        <f t="shared" si="4"/>
        <v>0</v>
      </c>
      <c r="J121" s="89"/>
    </row>
    <row r="122" spans="1:10" ht="15">
      <c r="A122" s="22" t="s">
        <v>328</v>
      </c>
      <c r="B122" s="10" t="s">
        <v>3</v>
      </c>
      <c r="C122" s="21">
        <v>10</v>
      </c>
      <c r="D122" s="26" t="s">
        <v>58</v>
      </c>
      <c r="E122" s="52"/>
      <c r="F122" s="43">
        <f t="shared" si="4"/>
        <v>0</v>
      </c>
      <c r="J122" s="89"/>
    </row>
    <row r="123" spans="1:10" ht="15">
      <c r="A123" s="22" t="s">
        <v>329</v>
      </c>
      <c r="B123" s="10" t="s">
        <v>518</v>
      </c>
      <c r="C123" s="21">
        <v>1</v>
      </c>
      <c r="D123" s="26" t="s">
        <v>519</v>
      </c>
      <c r="E123" s="52"/>
      <c r="F123" s="43">
        <f t="shared" si="4"/>
        <v>0</v>
      </c>
      <c r="J123" s="89"/>
    </row>
    <row r="124" spans="1:10" ht="15">
      <c r="A124" s="22" t="s">
        <v>330</v>
      </c>
      <c r="B124" s="10" t="s">
        <v>438</v>
      </c>
      <c r="C124" s="21">
        <v>2</v>
      </c>
      <c r="D124" s="26" t="s">
        <v>100</v>
      </c>
      <c r="E124" s="52"/>
      <c r="F124" s="43">
        <f t="shared" si="4"/>
        <v>0</v>
      </c>
      <c r="J124" s="89"/>
    </row>
    <row r="125" spans="1:10" ht="15" customHeight="1">
      <c r="A125" s="22" t="s">
        <v>331</v>
      </c>
      <c r="B125" s="27" t="s">
        <v>4</v>
      </c>
      <c r="C125" s="21">
        <v>4</v>
      </c>
      <c r="D125" s="26" t="s">
        <v>6</v>
      </c>
      <c r="E125" s="52"/>
      <c r="F125" s="43">
        <f t="shared" si="4"/>
        <v>0</v>
      </c>
      <c r="J125" s="89"/>
    </row>
    <row r="126" spans="1:10" ht="15" customHeight="1">
      <c r="A126" s="22" t="s">
        <v>332</v>
      </c>
      <c r="B126" s="27" t="s">
        <v>5</v>
      </c>
      <c r="C126" s="21">
        <v>4</v>
      </c>
      <c r="D126" s="26" t="s">
        <v>6</v>
      </c>
      <c r="E126" s="52"/>
      <c r="F126" s="43">
        <f t="shared" si="4"/>
        <v>0</v>
      </c>
      <c r="J126" s="89"/>
    </row>
    <row r="127" spans="1:10" ht="15">
      <c r="A127" s="22" t="s">
        <v>333</v>
      </c>
      <c r="B127" s="27" t="s">
        <v>107</v>
      </c>
      <c r="C127" s="21">
        <v>1</v>
      </c>
      <c r="D127" s="26" t="s">
        <v>16</v>
      </c>
      <c r="E127" s="52"/>
      <c r="F127" s="43">
        <f t="shared" si="4"/>
        <v>0</v>
      </c>
      <c r="J127" s="89"/>
    </row>
    <row r="128" spans="1:10" ht="15">
      <c r="A128" s="22" t="s">
        <v>334</v>
      </c>
      <c r="B128" s="27" t="s">
        <v>108</v>
      </c>
      <c r="C128" s="21">
        <v>1</v>
      </c>
      <c r="D128" s="26" t="s">
        <v>16</v>
      </c>
      <c r="E128" s="52"/>
      <c r="F128" s="43">
        <f t="shared" si="4"/>
        <v>0</v>
      </c>
      <c r="J128" s="89"/>
    </row>
    <row r="129" spans="1:10" ht="15">
      <c r="A129" s="22" t="s">
        <v>335</v>
      </c>
      <c r="B129" s="27" t="s">
        <v>169</v>
      </c>
      <c r="C129" s="21">
        <v>1</v>
      </c>
      <c r="D129" s="26" t="s">
        <v>16</v>
      </c>
      <c r="E129" s="52"/>
      <c r="F129" s="43">
        <f t="shared" si="4"/>
        <v>0</v>
      </c>
      <c r="J129" s="89"/>
    </row>
    <row r="130" spans="1:10" ht="15">
      <c r="A130" s="22" t="s">
        <v>336</v>
      </c>
      <c r="B130" s="27" t="s">
        <v>451</v>
      </c>
      <c r="C130" s="21">
        <v>1</v>
      </c>
      <c r="D130" s="26" t="s">
        <v>437</v>
      </c>
      <c r="E130" s="52"/>
      <c r="F130" s="43">
        <f t="shared" si="4"/>
        <v>0</v>
      </c>
      <c r="J130" s="89"/>
    </row>
    <row r="131" spans="1:10" ht="15">
      <c r="A131" s="22" t="s">
        <v>337</v>
      </c>
      <c r="B131" s="27" t="s">
        <v>85</v>
      </c>
      <c r="C131" s="21">
        <v>5</v>
      </c>
      <c r="D131" s="26" t="s">
        <v>25</v>
      </c>
      <c r="E131" s="52"/>
      <c r="F131" s="43">
        <f t="shared" si="4"/>
        <v>0</v>
      </c>
      <c r="J131" s="89"/>
    </row>
    <row r="132" spans="1:10" ht="15">
      <c r="A132" s="22" t="s">
        <v>338</v>
      </c>
      <c r="B132" s="27" t="s">
        <v>124</v>
      </c>
      <c r="C132" s="26">
        <v>5</v>
      </c>
      <c r="D132" s="26" t="s">
        <v>25</v>
      </c>
      <c r="E132" s="52"/>
      <c r="F132" s="43">
        <f t="shared" si="4"/>
        <v>0</v>
      </c>
      <c r="J132" s="89"/>
    </row>
    <row r="133" spans="1:10" ht="15">
      <c r="A133" s="22" t="s">
        <v>339</v>
      </c>
      <c r="B133" s="9" t="s">
        <v>123</v>
      </c>
      <c r="C133" s="21">
        <v>5</v>
      </c>
      <c r="D133" s="26" t="s">
        <v>25</v>
      </c>
      <c r="E133" s="52"/>
      <c r="F133" s="43">
        <f t="shared" si="4"/>
        <v>0</v>
      </c>
      <c r="J133" s="89"/>
    </row>
    <row r="134" spans="1:10" ht="15">
      <c r="A134" s="22" t="s">
        <v>340</v>
      </c>
      <c r="B134" s="9" t="s">
        <v>41</v>
      </c>
      <c r="C134" s="21">
        <v>3</v>
      </c>
      <c r="D134" s="26" t="s">
        <v>25</v>
      </c>
      <c r="E134" s="52"/>
      <c r="F134" s="43">
        <f t="shared" si="4"/>
        <v>0</v>
      </c>
      <c r="J134" s="89"/>
    </row>
    <row r="135" spans="1:10" ht="15" customHeight="1">
      <c r="A135" s="22" t="s">
        <v>341</v>
      </c>
      <c r="B135" s="27" t="s">
        <v>170</v>
      </c>
      <c r="C135" s="21">
        <v>3</v>
      </c>
      <c r="D135" s="26" t="s">
        <v>25</v>
      </c>
      <c r="E135" s="52"/>
      <c r="F135" s="43">
        <f t="shared" si="4"/>
        <v>0</v>
      </c>
      <c r="J135" s="89"/>
    </row>
    <row r="136" spans="1:10" ht="15" customHeight="1">
      <c r="A136" s="22" t="s">
        <v>342</v>
      </c>
      <c r="B136" s="27" t="s">
        <v>171</v>
      </c>
      <c r="C136" s="21">
        <v>3</v>
      </c>
      <c r="D136" s="26" t="s">
        <v>25</v>
      </c>
      <c r="E136" s="52"/>
      <c r="F136" s="43">
        <f t="shared" si="4"/>
        <v>0</v>
      </c>
      <c r="J136" s="89"/>
    </row>
    <row r="137" spans="1:10" ht="15">
      <c r="A137" s="22" t="s">
        <v>343</v>
      </c>
      <c r="B137" s="27" t="s">
        <v>106</v>
      </c>
      <c r="C137" s="21">
        <v>3</v>
      </c>
      <c r="D137" s="26" t="s">
        <v>25</v>
      </c>
      <c r="E137" s="52"/>
      <c r="F137" s="43">
        <f t="shared" si="4"/>
        <v>0</v>
      </c>
      <c r="J137" s="89"/>
    </row>
    <row r="138" spans="1:10" ht="15">
      <c r="A138" s="22" t="s">
        <v>344</v>
      </c>
      <c r="B138" s="27" t="s">
        <v>112</v>
      </c>
      <c r="C138" s="21">
        <v>3</v>
      </c>
      <c r="D138" s="26" t="s">
        <v>26</v>
      </c>
      <c r="E138" s="52"/>
      <c r="F138" s="43">
        <f t="shared" si="4"/>
        <v>0</v>
      </c>
      <c r="J138" s="89"/>
    </row>
    <row r="139" spans="1:10" ht="15">
      <c r="A139" s="22" t="s">
        <v>345</v>
      </c>
      <c r="B139" s="27" t="s">
        <v>440</v>
      </c>
      <c r="C139" s="21">
        <v>3</v>
      </c>
      <c r="D139" s="26" t="s">
        <v>26</v>
      </c>
      <c r="E139" s="52"/>
      <c r="F139" s="43">
        <f t="shared" si="4"/>
        <v>0</v>
      </c>
      <c r="J139" s="89"/>
    </row>
    <row r="140" spans="1:10" ht="15">
      <c r="A140" s="22" t="s">
        <v>346</v>
      </c>
      <c r="B140" s="27" t="s">
        <v>194</v>
      </c>
      <c r="C140" s="21">
        <v>2</v>
      </c>
      <c r="D140" s="26" t="s">
        <v>25</v>
      </c>
      <c r="E140" s="52"/>
      <c r="F140" s="43">
        <f t="shared" si="4"/>
        <v>0</v>
      </c>
      <c r="J140" s="89"/>
    </row>
    <row r="141" spans="1:10" ht="15">
      <c r="A141" s="22" t="s">
        <v>347</v>
      </c>
      <c r="B141" s="27" t="s">
        <v>42</v>
      </c>
      <c r="C141" s="21">
        <v>2</v>
      </c>
      <c r="D141" s="26" t="s">
        <v>25</v>
      </c>
      <c r="E141" s="52"/>
      <c r="F141" s="43">
        <f t="shared" si="4"/>
        <v>0</v>
      </c>
      <c r="J141" s="89"/>
    </row>
    <row r="142" spans="1:10" ht="15">
      <c r="A142" s="22" t="s">
        <v>348</v>
      </c>
      <c r="B142" s="27" t="s">
        <v>536</v>
      </c>
      <c r="C142" s="21">
        <v>1</v>
      </c>
      <c r="D142" s="26" t="s">
        <v>100</v>
      </c>
      <c r="E142" s="52"/>
      <c r="F142" s="43">
        <f t="shared" si="4"/>
        <v>0</v>
      </c>
      <c r="J142" s="89"/>
    </row>
    <row r="143" spans="1:10" ht="15">
      <c r="A143" s="22" t="s">
        <v>349</v>
      </c>
      <c r="B143" s="27" t="s">
        <v>537</v>
      </c>
      <c r="C143" s="21">
        <v>1</v>
      </c>
      <c r="D143" s="26" t="s">
        <v>100</v>
      </c>
      <c r="E143" s="52"/>
      <c r="F143" s="43">
        <f t="shared" si="4"/>
        <v>0</v>
      </c>
      <c r="J143" s="89"/>
    </row>
    <row r="144" spans="1:10" ht="15">
      <c r="A144" s="22" t="s">
        <v>350</v>
      </c>
      <c r="B144" s="27" t="s">
        <v>538</v>
      </c>
      <c r="C144" s="21">
        <v>1</v>
      </c>
      <c r="D144" s="26" t="s">
        <v>100</v>
      </c>
      <c r="E144" s="52"/>
      <c r="F144" s="43">
        <f t="shared" si="4"/>
        <v>0</v>
      </c>
      <c r="J144" s="89"/>
    </row>
    <row r="145" spans="1:10" ht="15">
      <c r="A145" s="22" t="s">
        <v>351</v>
      </c>
      <c r="B145" s="27" t="s">
        <v>539</v>
      </c>
      <c r="C145" s="21">
        <v>1</v>
      </c>
      <c r="D145" s="26" t="s">
        <v>100</v>
      </c>
      <c r="E145" s="52"/>
      <c r="F145" s="43">
        <f t="shared" si="4"/>
        <v>0</v>
      </c>
      <c r="J145" s="89"/>
    </row>
    <row r="146" spans="1:10" ht="15">
      <c r="A146" s="22" t="s">
        <v>352</v>
      </c>
      <c r="B146" s="27" t="s">
        <v>52</v>
      </c>
      <c r="C146" s="21">
        <v>3</v>
      </c>
      <c r="D146" s="26" t="s">
        <v>25</v>
      </c>
      <c r="E146" s="52"/>
      <c r="F146" s="43">
        <f t="shared" si="4"/>
        <v>0</v>
      </c>
      <c r="J146" s="89"/>
    </row>
    <row r="147" spans="1:10" ht="15">
      <c r="A147" s="22" t="s">
        <v>353</v>
      </c>
      <c r="B147" s="27" t="s">
        <v>53</v>
      </c>
      <c r="C147" s="21">
        <v>3</v>
      </c>
      <c r="D147" s="26" t="s">
        <v>25</v>
      </c>
      <c r="E147" s="52"/>
      <c r="F147" s="43">
        <f t="shared" si="4"/>
        <v>0</v>
      </c>
      <c r="G147" s="7"/>
      <c r="J147" s="89"/>
    </row>
    <row r="148" spans="1:10" ht="15">
      <c r="A148" s="22" t="s">
        <v>361</v>
      </c>
      <c r="B148" s="27" t="s">
        <v>78</v>
      </c>
      <c r="C148" s="21">
        <v>3</v>
      </c>
      <c r="D148" s="26" t="s">
        <v>25</v>
      </c>
      <c r="E148" s="52"/>
      <c r="F148" s="43">
        <f t="shared" si="4"/>
        <v>0</v>
      </c>
      <c r="J148" s="89"/>
    </row>
    <row r="149" spans="1:10" ht="15">
      <c r="A149" s="22" t="s">
        <v>362</v>
      </c>
      <c r="B149" s="27" t="s">
        <v>54</v>
      </c>
      <c r="C149" s="21">
        <v>3</v>
      </c>
      <c r="D149" s="26" t="s">
        <v>25</v>
      </c>
      <c r="E149" s="52"/>
      <c r="F149" s="43">
        <f t="shared" si="4"/>
        <v>0</v>
      </c>
      <c r="J149" s="89"/>
    </row>
    <row r="150" spans="1:10" ht="15">
      <c r="A150" s="22" t="s">
        <v>363</v>
      </c>
      <c r="B150" s="27" t="s">
        <v>55</v>
      </c>
      <c r="C150" s="21">
        <v>3</v>
      </c>
      <c r="D150" s="26" t="s">
        <v>25</v>
      </c>
      <c r="E150" s="52"/>
      <c r="F150" s="43">
        <f t="shared" si="4"/>
        <v>0</v>
      </c>
      <c r="J150" s="90"/>
    </row>
    <row r="151" spans="1:10" ht="15">
      <c r="A151" s="22" t="s">
        <v>364</v>
      </c>
      <c r="B151" s="27" t="s">
        <v>470</v>
      </c>
      <c r="C151" s="21">
        <v>3</v>
      </c>
      <c r="D151" s="26" t="s">
        <v>25</v>
      </c>
      <c r="E151" s="52"/>
      <c r="F151" s="43">
        <f>C151*E151</f>
        <v>0</v>
      </c>
      <c r="J151" s="91"/>
    </row>
    <row r="152" spans="1:10" ht="15">
      <c r="A152" s="22" t="s">
        <v>365</v>
      </c>
      <c r="B152" s="27" t="s">
        <v>435</v>
      </c>
      <c r="C152" s="21">
        <v>1</v>
      </c>
      <c r="D152" s="26" t="s">
        <v>437</v>
      </c>
      <c r="E152" s="52"/>
      <c r="F152" s="43">
        <f>C152*E152</f>
        <v>0</v>
      </c>
      <c r="J152" s="91"/>
    </row>
    <row r="153" spans="1:10" ht="15">
      <c r="A153" s="22" t="s">
        <v>366</v>
      </c>
      <c r="B153" s="27" t="s">
        <v>436</v>
      </c>
      <c r="C153" s="21">
        <v>1</v>
      </c>
      <c r="D153" s="26" t="s">
        <v>437</v>
      </c>
      <c r="E153" s="52"/>
      <c r="F153" s="43">
        <f t="shared" si="4"/>
        <v>0</v>
      </c>
      <c r="J153" s="91"/>
    </row>
    <row r="154" spans="1:10" ht="15">
      <c r="A154" s="22" t="s">
        <v>367</v>
      </c>
      <c r="B154" s="27" t="s">
        <v>197</v>
      </c>
      <c r="C154" s="21">
        <v>1</v>
      </c>
      <c r="D154" s="26" t="s">
        <v>51</v>
      </c>
      <c r="E154" s="52"/>
      <c r="F154" s="43">
        <f>C154*E154</f>
        <v>0</v>
      </c>
      <c r="J154" s="92"/>
    </row>
    <row r="155" spans="1:10" ht="15">
      <c r="A155" s="22" t="s">
        <v>368</v>
      </c>
      <c r="B155" s="27" t="s">
        <v>434</v>
      </c>
      <c r="C155" s="21">
        <v>20</v>
      </c>
      <c r="D155" s="26" t="s">
        <v>51</v>
      </c>
      <c r="E155" s="52"/>
      <c r="F155" s="43">
        <f t="shared" si="4"/>
        <v>0</v>
      </c>
      <c r="J155" s="92"/>
    </row>
    <row r="156" spans="1:10" ht="15">
      <c r="A156" s="22" t="s">
        <v>369</v>
      </c>
      <c r="B156" s="27" t="s">
        <v>64</v>
      </c>
      <c r="C156" s="26">
        <v>2</v>
      </c>
      <c r="D156" s="26" t="s">
        <v>47</v>
      </c>
      <c r="E156" s="52"/>
      <c r="F156" s="43">
        <f t="shared" si="4"/>
        <v>0</v>
      </c>
      <c r="J156" s="92"/>
    </row>
    <row r="157" spans="1:10" ht="15">
      <c r="A157" s="22" t="s">
        <v>370</v>
      </c>
      <c r="B157" s="27" t="s">
        <v>65</v>
      </c>
      <c r="C157" s="21">
        <v>2</v>
      </c>
      <c r="D157" s="26" t="s">
        <v>47</v>
      </c>
      <c r="E157" s="52"/>
      <c r="F157" s="43">
        <f t="shared" si="4"/>
        <v>0</v>
      </c>
      <c r="J157" s="92"/>
    </row>
    <row r="158" spans="1:10" ht="15">
      <c r="A158" s="22" t="s">
        <v>371</v>
      </c>
      <c r="B158" s="27" t="s">
        <v>471</v>
      </c>
      <c r="C158" s="21">
        <v>2</v>
      </c>
      <c r="D158" s="26" t="s">
        <v>47</v>
      </c>
      <c r="E158" s="52"/>
      <c r="F158" s="43">
        <f t="shared" si="4"/>
        <v>0</v>
      </c>
      <c r="J158" s="92"/>
    </row>
    <row r="159" spans="1:10" ht="15">
      <c r="A159" s="22" t="s">
        <v>372</v>
      </c>
      <c r="B159" s="27" t="s">
        <v>472</v>
      </c>
      <c r="C159" s="21">
        <v>2</v>
      </c>
      <c r="D159" s="26" t="s">
        <v>47</v>
      </c>
      <c r="E159" s="52"/>
      <c r="F159" s="43">
        <f t="shared" si="4"/>
        <v>0</v>
      </c>
      <c r="J159" s="92"/>
    </row>
    <row r="160" spans="1:10" ht="15">
      <c r="A160" s="22" t="s">
        <v>373</v>
      </c>
      <c r="B160" s="27" t="s">
        <v>43</v>
      </c>
      <c r="C160" s="21">
        <v>20</v>
      </c>
      <c r="D160" s="26" t="s">
        <v>47</v>
      </c>
      <c r="E160" s="52"/>
      <c r="F160" s="43">
        <f t="shared" si="4"/>
        <v>0</v>
      </c>
      <c r="J160" s="92"/>
    </row>
    <row r="161" spans="1:10" ht="15">
      <c r="A161" s="22" t="s">
        <v>374</v>
      </c>
      <c r="B161" s="27" t="s">
        <v>104</v>
      </c>
      <c r="C161" s="26">
        <v>10</v>
      </c>
      <c r="D161" s="26" t="s">
        <v>47</v>
      </c>
      <c r="E161" s="52"/>
      <c r="F161" s="43">
        <f t="shared" si="4"/>
        <v>0</v>
      </c>
      <c r="J161" s="92"/>
    </row>
    <row r="162" spans="1:10" ht="15">
      <c r="A162" s="22" t="s">
        <v>375</v>
      </c>
      <c r="B162" s="27" t="s">
        <v>44</v>
      </c>
      <c r="C162" s="26">
        <v>20</v>
      </c>
      <c r="D162" s="26" t="s">
        <v>47</v>
      </c>
      <c r="E162" s="52"/>
      <c r="F162" s="43">
        <f t="shared" si="4"/>
        <v>0</v>
      </c>
      <c r="J162" s="92"/>
    </row>
    <row r="163" spans="1:10" ht="15">
      <c r="A163" s="22" t="s">
        <v>376</v>
      </c>
      <c r="B163" s="9" t="s">
        <v>48</v>
      </c>
      <c r="C163" s="26">
        <v>2</v>
      </c>
      <c r="D163" s="26" t="s">
        <v>47</v>
      </c>
      <c r="E163" s="52"/>
      <c r="F163" s="43">
        <f t="shared" si="4"/>
        <v>0</v>
      </c>
      <c r="J163" s="92"/>
    </row>
    <row r="164" spans="1:10" ht="15">
      <c r="A164" s="22" t="s">
        <v>377</v>
      </c>
      <c r="B164" s="9" t="s">
        <v>60</v>
      </c>
      <c r="C164" s="26">
        <v>2</v>
      </c>
      <c r="D164" s="26" t="s">
        <v>47</v>
      </c>
      <c r="E164" s="52"/>
      <c r="F164" s="43">
        <f t="shared" si="4"/>
        <v>0</v>
      </c>
      <c r="J164" s="92"/>
    </row>
    <row r="165" spans="1:10" ht="15">
      <c r="A165" s="22" t="s">
        <v>378</v>
      </c>
      <c r="B165" s="9" t="s">
        <v>59</v>
      </c>
      <c r="C165" s="26">
        <v>2</v>
      </c>
      <c r="D165" s="26" t="s">
        <v>47</v>
      </c>
      <c r="E165" s="52"/>
      <c r="F165" s="43">
        <f t="shared" si="4"/>
        <v>0</v>
      </c>
      <c r="J165" s="92"/>
    </row>
    <row r="166" spans="1:10" ht="15">
      <c r="A166" s="22" t="s">
        <v>379</v>
      </c>
      <c r="B166" s="9" t="s">
        <v>61</v>
      </c>
      <c r="C166" s="26">
        <v>2</v>
      </c>
      <c r="D166" s="26" t="s">
        <v>47</v>
      </c>
      <c r="E166" s="52"/>
      <c r="F166" s="43">
        <f t="shared" si="4"/>
        <v>0</v>
      </c>
      <c r="J166" s="92"/>
    </row>
    <row r="167" spans="1:10" ht="15">
      <c r="A167" s="22" t="s">
        <v>380</v>
      </c>
      <c r="B167" s="9" t="s">
        <v>473</v>
      </c>
      <c r="C167" s="26">
        <v>2</v>
      </c>
      <c r="D167" s="26" t="s">
        <v>47</v>
      </c>
      <c r="E167" s="52"/>
      <c r="F167" s="43">
        <f t="shared" si="4"/>
        <v>0</v>
      </c>
      <c r="J167" s="92"/>
    </row>
    <row r="168" spans="1:10" ht="15">
      <c r="A168" s="22" t="s">
        <v>381</v>
      </c>
      <c r="B168" s="9" t="s">
        <v>62</v>
      </c>
      <c r="C168" s="26">
        <v>2</v>
      </c>
      <c r="D168" s="26" t="s">
        <v>47</v>
      </c>
      <c r="E168" s="52"/>
      <c r="F168" s="43">
        <f t="shared" si="4"/>
        <v>0</v>
      </c>
      <c r="J168" s="92"/>
    </row>
    <row r="169" spans="1:10" ht="15">
      <c r="A169" s="22" t="s">
        <v>382</v>
      </c>
      <c r="B169" s="9" t="s">
        <v>49</v>
      </c>
      <c r="C169" s="26">
        <v>2</v>
      </c>
      <c r="D169" s="26" t="s">
        <v>47</v>
      </c>
      <c r="E169" s="52"/>
      <c r="F169" s="43">
        <f t="shared" si="4"/>
        <v>0</v>
      </c>
      <c r="J169" s="92"/>
    </row>
    <row r="170" spans="1:10" ht="15">
      <c r="A170" s="22" t="s">
        <v>383</v>
      </c>
      <c r="B170" s="9" t="s">
        <v>63</v>
      </c>
      <c r="C170" s="26">
        <v>2</v>
      </c>
      <c r="D170" s="26" t="s">
        <v>47</v>
      </c>
      <c r="E170" s="52"/>
      <c r="F170" s="43">
        <f t="shared" si="4"/>
        <v>0</v>
      </c>
      <c r="J170" s="92"/>
    </row>
    <row r="171" spans="1:10" ht="15">
      <c r="A171" s="22" t="s">
        <v>384</v>
      </c>
      <c r="B171" s="9" t="s">
        <v>28</v>
      </c>
      <c r="C171" s="26">
        <v>2</v>
      </c>
      <c r="D171" s="26" t="s">
        <v>47</v>
      </c>
      <c r="E171" s="52"/>
      <c r="F171" s="43">
        <f t="shared" si="4"/>
        <v>0</v>
      </c>
      <c r="J171" s="92"/>
    </row>
    <row r="172" spans="1:10" ht="15">
      <c r="A172" s="22" t="s">
        <v>385</v>
      </c>
      <c r="B172" s="9" t="s">
        <v>29</v>
      </c>
      <c r="C172" s="26">
        <v>2</v>
      </c>
      <c r="D172" s="26" t="s">
        <v>47</v>
      </c>
      <c r="E172" s="52"/>
      <c r="F172" s="43">
        <f t="shared" si="4"/>
        <v>0</v>
      </c>
      <c r="J172" s="92"/>
    </row>
    <row r="173" spans="1:10" ht="15">
      <c r="A173" s="22" t="s">
        <v>386</v>
      </c>
      <c r="B173" s="9" t="s">
        <v>66</v>
      </c>
      <c r="C173" s="26">
        <v>2</v>
      </c>
      <c r="D173" s="26" t="s">
        <v>47</v>
      </c>
      <c r="E173" s="52"/>
      <c r="F173" s="43">
        <f t="shared" si="4"/>
        <v>0</v>
      </c>
      <c r="J173" s="92"/>
    </row>
    <row r="174" spans="1:10" ht="15">
      <c r="A174" s="22" t="s">
        <v>387</v>
      </c>
      <c r="B174" s="9" t="s">
        <v>30</v>
      </c>
      <c r="C174" s="26">
        <v>2</v>
      </c>
      <c r="D174" s="26" t="s">
        <v>47</v>
      </c>
      <c r="E174" s="52"/>
      <c r="F174" s="43">
        <f t="shared" si="4"/>
        <v>0</v>
      </c>
      <c r="J174" s="92"/>
    </row>
    <row r="175" spans="1:10" ht="15">
      <c r="A175" s="22" t="s">
        <v>388</v>
      </c>
      <c r="B175" s="27" t="s">
        <v>111</v>
      </c>
      <c r="C175" s="26">
        <v>2</v>
      </c>
      <c r="D175" s="26" t="s">
        <v>47</v>
      </c>
      <c r="E175" s="52"/>
      <c r="F175" s="43">
        <f t="shared" si="4"/>
        <v>0</v>
      </c>
      <c r="J175" s="92"/>
    </row>
    <row r="176" spans="1:10" ht="15">
      <c r="A176" s="22" t="s">
        <v>389</v>
      </c>
      <c r="B176" s="27" t="s">
        <v>543</v>
      </c>
      <c r="C176" s="26">
        <v>1</v>
      </c>
      <c r="D176" s="26" t="s">
        <v>527</v>
      </c>
      <c r="E176" s="52"/>
      <c r="F176" s="43">
        <f t="shared" si="4"/>
        <v>0</v>
      </c>
      <c r="J176" s="92"/>
    </row>
    <row r="177" spans="1:10" ht="15">
      <c r="A177" s="22" t="s">
        <v>390</v>
      </c>
      <c r="B177" s="27" t="s">
        <v>544</v>
      </c>
      <c r="C177" s="26">
        <v>1</v>
      </c>
      <c r="D177" s="26" t="s">
        <v>165</v>
      </c>
      <c r="E177" s="52"/>
      <c r="F177" s="43">
        <f t="shared" si="4"/>
        <v>0</v>
      </c>
      <c r="J177" s="92"/>
    </row>
    <row r="178" spans="1:10" ht="15">
      <c r="A178" s="22" t="s">
        <v>391</v>
      </c>
      <c r="B178" s="27" t="s">
        <v>56</v>
      </c>
      <c r="C178" s="26">
        <v>10</v>
      </c>
      <c r="D178" s="26" t="s">
        <v>25</v>
      </c>
      <c r="E178" s="52"/>
      <c r="F178" s="43">
        <f t="shared" si="4"/>
        <v>0</v>
      </c>
      <c r="J178" s="92"/>
    </row>
    <row r="179" spans="1:10" s="1" customFormat="1" ht="15">
      <c r="A179" s="22" t="s">
        <v>392</v>
      </c>
      <c r="B179" s="27" t="s">
        <v>87</v>
      </c>
      <c r="C179" s="12">
        <v>3</v>
      </c>
      <c r="D179" s="12" t="s">
        <v>100</v>
      </c>
      <c r="E179" s="51"/>
      <c r="F179" s="43">
        <f>C179*E179</f>
        <v>0</v>
      </c>
      <c r="J179" s="92"/>
    </row>
    <row r="180" spans="1:10" s="1" customFormat="1" ht="19.5" customHeight="1">
      <c r="A180" s="22"/>
      <c r="B180" s="59" t="s">
        <v>354</v>
      </c>
      <c r="C180" s="60"/>
      <c r="D180" s="61"/>
      <c r="E180" s="62"/>
      <c r="F180" s="63">
        <f>SUM(F97:F179)</f>
        <v>0</v>
      </c>
      <c r="J180" s="92"/>
    </row>
    <row r="181" spans="1:10" s="1" customFormat="1" ht="15.75">
      <c r="A181" s="65"/>
      <c r="B181" s="31"/>
      <c r="C181" s="66"/>
      <c r="D181" s="31"/>
      <c r="E181" s="67"/>
      <c r="F181" s="68"/>
      <c r="J181" s="92"/>
    </row>
    <row r="182" spans="1:10" s="1" customFormat="1" ht="19.5" customHeight="1">
      <c r="A182" s="39" t="s">
        <v>232</v>
      </c>
      <c r="B182" s="103" t="s">
        <v>33</v>
      </c>
      <c r="C182" s="103"/>
      <c r="D182" s="103"/>
      <c r="E182" s="103"/>
      <c r="F182" s="103"/>
      <c r="J182" s="92"/>
    </row>
    <row r="183" spans="1:10" s="1" customFormat="1" ht="30" customHeight="1">
      <c r="A183" s="40" t="s">
        <v>287</v>
      </c>
      <c r="B183" s="22" t="s">
        <v>0</v>
      </c>
      <c r="C183" s="23" t="s">
        <v>1</v>
      </c>
      <c r="D183" s="22" t="s">
        <v>2</v>
      </c>
      <c r="E183" s="24" t="s">
        <v>288</v>
      </c>
      <c r="F183" s="25" t="s">
        <v>289</v>
      </c>
      <c r="J183" s="92"/>
    </row>
    <row r="184" spans="1:10" s="1" customFormat="1" ht="15">
      <c r="A184" s="22" t="s">
        <v>393</v>
      </c>
      <c r="B184" s="31" t="s">
        <v>211</v>
      </c>
      <c r="C184" s="30">
        <v>1</v>
      </c>
      <c r="D184" s="22" t="s">
        <v>205</v>
      </c>
      <c r="E184" s="28"/>
      <c r="F184" s="44">
        <f aca="true" t="shared" si="5" ref="F184:F189">C184*E184</f>
        <v>0</v>
      </c>
      <c r="J184" s="92"/>
    </row>
    <row r="185" spans="1:10" s="1" customFormat="1" ht="15">
      <c r="A185" s="22" t="s">
        <v>394</v>
      </c>
      <c r="B185" s="31" t="s">
        <v>212</v>
      </c>
      <c r="C185" s="30">
        <v>1</v>
      </c>
      <c r="D185" s="22" t="s">
        <v>205</v>
      </c>
      <c r="E185" s="28"/>
      <c r="F185" s="44">
        <f t="shared" si="5"/>
        <v>0</v>
      </c>
      <c r="J185" s="92"/>
    </row>
    <row r="186" spans="1:10" s="1" customFormat="1" ht="15">
      <c r="A186" s="22" t="s">
        <v>395</v>
      </c>
      <c r="B186" s="31" t="s">
        <v>213</v>
      </c>
      <c r="C186" s="30">
        <v>1</v>
      </c>
      <c r="D186" s="22" t="s">
        <v>205</v>
      </c>
      <c r="E186" s="28"/>
      <c r="F186" s="44">
        <f t="shared" si="5"/>
        <v>0</v>
      </c>
      <c r="J186" s="92"/>
    </row>
    <row r="187" spans="1:10" s="1" customFormat="1" ht="15.75">
      <c r="A187" s="22" t="s">
        <v>396</v>
      </c>
      <c r="B187" s="31" t="s">
        <v>291</v>
      </c>
      <c r="C187" s="30">
        <v>1</v>
      </c>
      <c r="D187" s="22" t="s">
        <v>205</v>
      </c>
      <c r="E187" s="28"/>
      <c r="F187" s="44">
        <f t="shared" si="5"/>
        <v>0</v>
      </c>
      <c r="G187" s="8"/>
      <c r="H187" s="8"/>
      <c r="J187" s="92"/>
    </row>
    <row r="188" spans="1:10" s="1" customFormat="1" ht="15">
      <c r="A188" s="22" t="s">
        <v>397</v>
      </c>
      <c r="B188" s="32" t="s">
        <v>540</v>
      </c>
      <c r="C188" s="33">
        <v>1</v>
      </c>
      <c r="D188" s="22" t="s">
        <v>210</v>
      </c>
      <c r="E188" s="28"/>
      <c r="F188" s="44">
        <f t="shared" si="5"/>
        <v>0</v>
      </c>
      <c r="G188" s="8"/>
      <c r="H188" s="8"/>
      <c r="J188" s="92"/>
    </row>
    <row r="189" spans="1:10" s="1" customFormat="1" ht="15">
      <c r="A189" s="22" t="s">
        <v>398</v>
      </c>
      <c r="B189" s="32" t="s">
        <v>442</v>
      </c>
      <c r="C189" s="33">
        <v>2</v>
      </c>
      <c r="D189" s="22" t="s">
        <v>528</v>
      </c>
      <c r="E189" s="28"/>
      <c r="F189" s="44">
        <f t="shared" si="5"/>
        <v>0</v>
      </c>
      <c r="G189" s="8"/>
      <c r="H189" s="8"/>
      <c r="J189" s="92"/>
    </row>
    <row r="190" spans="1:10" s="1" customFormat="1" ht="15">
      <c r="A190" s="22" t="s">
        <v>399</v>
      </c>
      <c r="B190" s="34" t="s">
        <v>199</v>
      </c>
      <c r="C190" s="12">
        <v>2</v>
      </c>
      <c r="D190" s="22" t="s">
        <v>100</v>
      </c>
      <c r="E190" s="28"/>
      <c r="F190" s="44">
        <f aca="true" t="shared" si="6" ref="F190:F216">C190*E190</f>
        <v>0</v>
      </c>
      <c r="G190" s="8"/>
      <c r="H190" s="8"/>
      <c r="J190" s="92"/>
    </row>
    <row r="191" spans="1:10" s="1" customFormat="1" ht="15">
      <c r="A191" s="22" t="s">
        <v>400</v>
      </c>
      <c r="B191" s="34" t="s">
        <v>541</v>
      </c>
      <c r="C191" s="12">
        <v>1</v>
      </c>
      <c r="D191" s="22" t="s">
        <v>100</v>
      </c>
      <c r="E191" s="28"/>
      <c r="F191" s="44">
        <f t="shared" si="6"/>
        <v>0</v>
      </c>
      <c r="J191" s="92"/>
    </row>
    <row r="192" spans="1:10" s="1" customFormat="1" ht="15">
      <c r="A192" s="22" t="s">
        <v>401</v>
      </c>
      <c r="B192" s="9" t="s">
        <v>81</v>
      </c>
      <c r="C192" s="26">
        <v>5</v>
      </c>
      <c r="D192" s="22" t="s">
        <v>100</v>
      </c>
      <c r="E192" s="28"/>
      <c r="F192" s="44">
        <f t="shared" si="6"/>
        <v>0</v>
      </c>
      <c r="J192" s="92"/>
    </row>
    <row r="193" spans="1:10" s="1" customFormat="1" ht="15">
      <c r="A193" s="22" t="s">
        <v>402</v>
      </c>
      <c r="B193" s="9" t="s">
        <v>80</v>
      </c>
      <c r="C193" s="26">
        <v>5</v>
      </c>
      <c r="D193" s="22" t="s">
        <v>100</v>
      </c>
      <c r="E193" s="28"/>
      <c r="F193" s="44">
        <f t="shared" si="6"/>
        <v>0</v>
      </c>
      <c r="J193" s="92"/>
    </row>
    <row r="194" spans="1:10" s="1" customFormat="1" ht="15">
      <c r="A194" s="22" t="s">
        <v>403</v>
      </c>
      <c r="B194" s="9" t="s">
        <v>174</v>
      </c>
      <c r="C194" s="26">
        <v>5</v>
      </c>
      <c r="D194" s="22" t="s">
        <v>100</v>
      </c>
      <c r="E194" s="28"/>
      <c r="F194" s="44">
        <f t="shared" si="6"/>
        <v>0</v>
      </c>
      <c r="J194" s="92"/>
    </row>
    <row r="195" spans="1:10" s="1" customFormat="1" ht="15">
      <c r="A195" s="22" t="s">
        <v>404</v>
      </c>
      <c r="B195" s="9" t="s">
        <v>175</v>
      </c>
      <c r="C195" s="26">
        <v>5</v>
      </c>
      <c r="D195" s="22" t="s">
        <v>100</v>
      </c>
      <c r="E195" s="28"/>
      <c r="F195" s="44">
        <f t="shared" si="6"/>
        <v>0</v>
      </c>
      <c r="J195" s="92"/>
    </row>
    <row r="196" spans="1:10" s="1" customFormat="1" ht="15">
      <c r="A196" s="22" t="s">
        <v>405</v>
      </c>
      <c r="B196" s="9" t="s">
        <v>357</v>
      </c>
      <c r="C196" s="12">
        <v>2</v>
      </c>
      <c r="D196" s="22" t="s">
        <v>205</v>
      </c>
      <c r="E196" s="28"/>
      <c r="F196" s="44">
        <f t="shared" si="6"/>
        <v>0</v>
      </c>
      <c r="J196" s="92"/>
    </row>
    <row r="197" spans="1:10" s="1" customFormat="1" ht="15">
      <c r="A197" s="22" t="s">
        <v>406</v>
      </c>
      <c r="B197" s="9" t="s">
        <v>147</v>
      </c>
      <c r="C197" s="12">
        <v>1</v>
      </c>
      <c r="D197" s="22" t="s">
        <v>141</v>
      </c>
      <c r="E197" s="28"/>
      <c r="F197" s="44">
        <f t="shared" si="6"/>
        <v>0</v>
      </c>
      <c r="J197" s="92"/>
    </row>
    <row r="198" spans="1:10" s="1" customFormat="1" ht="15">
      <c r="A198" s="22" t="s">
        <v>407</v>
      </c>
      <c r="B198" s="9" t="s">
        <v>133</v>
      </c>
      <c r="C198" s="12">
        <v>1</v>
      </c>
      <c r="D198" s="22" t="s">
        <v>17</v>
      </c>
      <c r="E198" s="28"/>
      <c r="F198" s="44">
        <f t="shared" si="6"/>
        <v>0</v>
      </c>
      <c r="J198" s="92"/>
    </row>
    <row r="199" spans="1:10" s="1" customFormat="1" ht="15">
      <c r="A199" s="22" t="s">
        <v>408</v>
      </c>
      <c r="B199" s="9" t="s">
        <v>443</v>
      </c>
      <c r="C199" s="12">
        <v>3</v>
      </c>
      <c r="D199" s="22" t="s">
        <v>207</v>
      </c>
      <c r="E199" s="28"/>
      <c r="F199" s="44">
        <f t="shared" si="6"/>
        <v>0</v>
      </c>
      <c r="J199" s="92"/>
    </row>
    <row r="200" spans="1:10" s="1" customFormat="1" ht="15">
      <c r="A200" s="22" t="s">
        <v>409</v>
      </c>
      <c r="B200" s="9" t="s">
        <v>143</v>
      </c>
      <c r="C200" s="12">
        <v>1</v>
      </c>
      <c r="D200" s="22" t="s">
        <v>206</v>
      </c>
      <c r="E200" s="28"/>
      <c r="F200" s="44">
        <f t="shared" si="6"/>
        <v>0</v>
      </c>
      <c r="J200" s="92"/>
    </row>
    <row r="201" spans="1:10" s="1" customFormat="1" ht="15">
      <c r="A201" s="22" t="s">
        <v>410</v>
      </c>
      <c r="B201" s="9" t="s">
        <v>139</v>
      </c>
      <c r="C201" s="12">
        <v>10</v>
      </c>
      <c r="D201" s="22" t="s">
        <v>207</v>
      </c>
      <c r="E201" s="28"/>
      <c r="F201" s="44">
        <f t="shared" si="6"/>
        <v>0</v>
      </c>
      <c r="J201" s="92"/>
    </row>
    <row r="202" spans="1:10" s="1" customFormat="1" ht="18">
      <c r="A202" s="22" t="s">
        <v>411</v>
      </c>
      <c r="B202" s="9" t="s">
        <v>138</v>
      </c>
      <c r="C202" s="12">
        <v>1</v>
      </c>
      <c r="D202" s="50" t="s">
        <v>206</v>
      </c>
      <c r="E202" s="28"/>
      <c r="F202" s="44">
        <f t="shared" si="6"/>
        <v>0</v>
      </c>
      <c r="J202" s="93"/>
    </row>
    <row r="203" spans="1:10" s="1" customFormat="1" ht="15">
      <c r="A203" s="22" t="s">
        <v>412</v>
      </c>
      <c r="B203" s="9" t="s">
        <v>144</v>
      </c>
      <c r="C203" s="12">
        <v>1</v>
      </c>
      <c r="D203" s="22" t="s">
        <v>141</v>
      </c>
      <c r="E203" s="28"/>
      <c r="F203" s="44">
        <f t="shared" si="6"/>
        <v>0</v>
      </c>
      <c r="J203" s="88"/>
    </row>
    <row r="204" spans="1:10" s="1" customFormat="1" ht="15">
      <c r="A204" s="22" t="s">
        <v>413</v>
      </c>
      <c r="B204" s="9" t="s">
        <v>146</v>
      </c>
      <c r="C204" s="12">
        <v>1</v>
      </c>
      <c r="D204" s="22" t="s">
        <v>141</v>
      </c>
      <c r="E204" s="28"/>
      <c r="F204" s="44">
        <f t="shared" si="6"/>
        <v>0</v>
      </c>
      <c r="J204" s="88"/>
    </row>
    <row r="205" spans="1:10" s="1" customFormat="1" ht="15">
      <c r="A205" s="22" t="s">
        <v>414</v>
      </c>
      <c r="B205" s="9" t="s">
        <v>137</v>
      </c>
      <c r="C205" s="12">
        <v>2</v>
      </c>
      <c r="D205" s="22" t="s">
        <v>148</v>
      </c>
      <c r="E205" s="28"/>
      <c r="F205" s="44">
        <f t="shared" si="6"/>
        <v>0</v>
      </c>
      <c r="J205" s="88"/>
    </row>
    <row r="206" spans="1:10" s="1" customFormat="1" ht="15">
      <c r="A206" s="22" t="s">
        <v>415</v>
      </c>
      <c r="B206" s="9" t="s">
        <v>134</v>
      </c>
      <c r="C206" s="12">
        <v>1</v>
      </c>
      <c r="D206" s="22" t="s">
        <v>16</v>
      </c>
      <c r="E206" s="28"/>
      <c r="F206" s="44">
        <f t="shared" si="6"/>
        <v>0</v>
      </c>
      <c r="J206" s="94"/>
    </row>
    <row r="207" spans="1:10" s="1" customFormat="1" ht="15">
      <c r="A207" s="22" t="s">
        <v>416</v>
      </c>
      <c r="B207" s="9" t="s">
        <v>474</v>
      </c>
      <c r="C207" s="12">
        <v>1</v>
      </c>
      <c r="D207" s="22" t="s">
        <v>16</v>
      </c>
      <c r="E207" s="28"/>
      <c r="F207" s="44">
        <f t="shared" si="6"/>
        <v>0</v>
      </c>
      <c r="J207" s="94"/>
    </row>
    <row r="208" spans="1:10" s="1" customFormat="1" ht="15">
      <c r="A208" s="22" t="s">
        <v>417</v>
      </c>
      <c r="B208" s="9" t="s">
        <v>529</v>
      </c>
      <c r="C208" s="12">
        <v>1</v>
      </c>
      <c r="D208" s="22" t="s">
        <v>16</v>
      </c>
      <c r="E208" s="28"/>
      <c r="F208" s="44">
        <f t="shared" si="6"/>
        <v>0</v>
      </c>
      <c r="J208" s="94"/>
    </row>
    <row r="209" spans="1:10" s="1" customFormat="1" ht="15">
      <c r="A209" s="22" t="s">
        <v>418</v>
      </c>
      <c r="B209" s="10" t="s">
        <v>38</v>
      </c>
      <c r="C209" s="12">
        <v>3</v>
      </c>
      <c r="D209" s="22" t="s">
        <v>100</v>
      </c>
      <c r="E209" s="28"/>
      <c r="F209" s="44">
        <f t="shared" si="6"/>
        <v>0</v>
      </c>
      <c r="J209" s="94"/>
    </row>
    <row r="210" spans="1:10" s="1" customFormat="1" ht="15">
      <c r="A210" s="22" t="s">
        <v>419</v>
      </c>
      <c r="B210" s="34" t="s">
        <v>39</v>
      </c>
      <c r="C210" s="12">
        <v>3</v>
      </c>
      <c r="D210" s="22" t="s">
        <v>100</v>
      </c>
      <c r="E210" s="28"/>
      <c r="F210" s="44">
        <f t="shared" si="6"/>
        <v>0</v>
      </c>
      <c r="J210" s="94"/>
    </row>
    <row r="211" spans="1:10" s="1" customFormat="1" ht="15">
      <c r="A211" s="22" t="s">
        <v>420</v>
      </c>
      <c r="B211" s="34" t="s">
        <v>195</v>
      </c>
      <c r="C211" s="12">
        <v>1</v>
      </c>
      <c r="D211" s="22" t="s">
        <v>47</v>
      </c>
      <c r="E211" s="28"/>
      <c r="F211" s="44">
        <f t="shared" si="6"/>
        <v>0</v>
      </c>
      <c r="J211" s="94"/>
    </row>
    <row r="212" spans="1:10" s="1" customFormat="1" ht="15">
      <c r="A212" s="22">
        <v>185</v>
      </c>
      <c r="B212" s="34" t="s">
        <v>196</v>
      </c>
      <c r="C212" s="12">
        <v>3</v>
      </c>
      <c r="D212" s="22" t="s">
        <v>47</v>
      </c>
      <c r="E212" s="28"/>
      <c r="F212" s="44">
        <f t="shared" si="6"/>
        <v>0</v>
      </c>
      <c r="J212" s="94"/>
    </row>
    <row r="213" spans="1:10" s="1" customFormat="1" ht="15">
      <c r="A213" s="22">
        <v>186</v>
      </c>
      <c r="B213" s="34" t="s">
        <v>86</v>
      </c>
      <c r="C213" s="12">
        <v>1</v>
      </c>
      <c r="D213" s="22" t="s">
        <v>40</v>
      </c>
      <c r="E213" s="28"/>
      <c r="F213" s="44">
        <f t="shared" si="6"/>
        <v>0</v>
      </c>
      <c r="J213" s="94"/>
    </row>
    <row r="214" spans="1:10" s="1" customFormat="1" ht="15">
      <c r="A214" s="22" t="s">
        <v>421</v>
      </c>
      <c r="B214" s="34" t="s">
        <v>200</v>
      </c>
      <c r="C214" s="12">
        <v>1</v>
      </c>
      <c r="D214" s="22" t="s">
        <v>141</v>
      </c>
      <c r="E214" s="28"/>
      <c r="F214" s="44">
        <f t="shared" si="6"/>
        <v>0</v>
      </c>
      <c r="J214" s="94"/>
    </row>
    <row r="215" spans="1:10" s="1" customFormat="1" ht="15">
      <c r="A215" s="22" t="s">
        <v>422</v>
      </c>
      <c r="B215" s="34" t="s">
        <v>530</v>
      </c>
      <c r="C215" s="12">
        <v>1</v>
      </c>
      <c r="D215" s="50" t="s">
        <v>76</v>
      </c>
      <c r="E215" s="51"/>
      <c r="F215" s="44">
        <f t="shared" si="6"/>
        <v>0</v>
      </c>
      <c r="J215" s="94"/>
    </row>
    <row r="216" spans="1:10" s="1" customFormat="1" ht="15">
      <c r="A216" s="22" t="s">
        <v>423</v>
      </c>
      <c r="B216" s="34" t="s">
        <v>149</v>
      </c>
      <c r="C216" s="12">
        <v>1</v>
      </c>
      <c r="D216" s="22" t="s">
        <v>141</v>
      </c>
      <c r="E216" s="51"/>
      <c r="F216" s="44">
        <f t="shared" si="6"/>
        <v>0</v>
      </c>
      <c r="J216" s="94"/>
    </row>
    <row r="217" spans="1:10" s="1" customFormat="1" ht="15">
      <c r="A217" s="22" t="s">
        <v>424</v>
      </c>
      <c r="B217" s="34" t="s">
        <v>441</v>
      </c>
      <c r="C217" s="26">
        <v>1</v>
      </c>
      <c r="D217" s="50" t="s">
        <v>79</v>
      </c>
      <c r="E217" s="51"/>
      <c r="F217" s="44">
        <f>C217*E217</f>
        <v>0</v>
      </c>
      <c r="J217" s="94"/>
    </row>
    <row r="218" spans="1:10" s="1" customFormat="1" ht="15">
      <c r="A218" s="22" t="s">
        <v>425</v>
      </c>
      <c r="B218" s="34" t="s">
        <v>88</v>
      </c>
      <c r="C218" s="26">
        <v>1</v>
      </c>
      <c r="D218" s="50" t="s">
        <v>79</v>
      </c>
      <c r="E218" s="51"/>
      <c r="F218" s="44">
        <f aca="true" t="shared" si="7" ref="F218:F232">C218*E218</f>
        <v>0</v>
      </c>
      <c r="J218" s="94"/>
    </row>
    <row r="219" spans="1:10" s="1" customFormat="1" ht="15">
      <c r="A219" s="22" t="s">
        <v>426</v>
      </c>
      <c r="B219" s="9" t="s">
        <v>89</v>
      </c>
      <c r="C219" s="26">
        <v>1</v>
      </c>
      <c r="D219" s="50" t="s">
        <v>79</v>
      </c>
      <c r="E219" s="51"/>
      <c r="F219" s="44">
        <f t="shared" si="7"/>
        <v>0</v>
      </c>
      <c r="J219" s="94"/>
    </row>
    <row r="220" spans="1:10" s="1" customFormat="1" ht="15">
      <c r="A220" s="22" t="s">
        <v>430</v>
      </c>
      <c r="B220" s="9" t="s">
        <v>10</v>
      </c>
      <c r="C220" s="12">
        <v>2</v>
      </c>
      <c r="D220" s="50" t="s">
        <v>208</v>
      </c>
      <c r="E220" s="51"/>
      <c r="F220" s="44">
        <f t="shared" si="7"/>
        <v>0</v>
      </c>
      <c r="J220" s="94"/>
    </row>
    <row r="221" spans="1:10" s="1" customFormat="1" ht="15">
      <c r="A221" s="22" t="s">
        <v>431</v>
      </c>
      <c r="B221" s="9" t="s">
        <v>128</v>
      </c>
      <c r="C221" s="12">
        <v>2</v>
      </c>
      <c r="D221" s="50" t="s">
        <v>129</v>
      </c>
      <c r="E221" s="51"/>
      <c r="F221" s="44">
        <f t="shared" si="7"/>
        <v>0</v>
      </c>
      <c r="J221" s="94"/>
    </row>
    <row r="222" spans="1:10" s="1" customFormat="1" ht="15">
      <c r="A222" s="22" t="s">
        <v>432</v>
      </c>
      <c r="B222" s="34" t="s">
        <v>130</v>
      </c>
      <c r="C222" s="26">
        <v>1</v>
      </c>
      <c r="D222" s="50" t="s">
        <v>100</v>
      </c>
      <c r="E222" s="51"/>
      <c r="F222" s="44">
        <f t="shared" si="7"/>
        <v>0</v>
      </c>
      <c r="J222" s="94"/>
    </row>
    <row r="223" spans="1:10" s="1" customFormat="1" ht="15">
      <c r="A223" s="22" t="s">
        <v>433</v>
      </c>
      <c r="B223" s="34" t="s">
        <v>198</v>
      </c>
      <c r="C223" s="26">
        <v>1</v>
      </c>
      <c r="D223" s="50" t="s">
        <v>16</v>
      </c>
      <c r="E223" s="51"/>
      <c r="F223" s="44">
        <f t="shared" si="7"/>
        <v>0</v>
      </c>
      <c r="J223" s="95"/>
    </row>
    <row r="224" spans="1:10" s="1" customFormat="1" ht="15">
      <c r="A224" s="22" t="s">
        <v>479</v>
      </c>
      <c r="B224" s="34" t="s">
        <v>450</v>
      </c>
      <c r="C224" s="26">
        <v>1</v>
      </c>
      <c r="D224" s="50" t="s">
        <v>25</v>
      </c>
      <c r="E224" s="51"/>
      <c r="F224" s="44">
        <f t="shared" si="7"/>
        <v>0</v>
      </c>
      <c r="J224" s="88"/>
    </row>
    <row r="225" spans="1:10" s="1" customFormat="1" ht="15">
      <c r="A225" s="22" t="s">
        <v>480</v>
      </c>
      <c r="B225" s="34" t="s">
        <v>145</v>
      </c>
      <c r="C225" s="26">
        <v>2</v>
      </c>
      <c r="D225" s="50" t="s">
        <v>141</v>
      </c>
      <c r="E225" s="51"/>
      <c r="F225" s="44">
        <f t="shared" si="7"/>
        <v>0</v>
      </c>
      <c r="J225" s="88"/>
    </row>
    <row r="226" spans="1:10" s="1" customFormat="1" ht="15">
      <c r="A226" s="22" t="s">
        <v>481</v>
      </c>
      <c r="B226" s="34" t="s">
        <v>142</v>
      </c>
      <c r="C226" s="26">
        <v>2</v>
      </c>
      <c r="D226" s="50" t="s">
        <v>141</v>
      </c>
      <c r="E226" s="51"/>
      <c r="F226" s="44">
        <f t="shared" si="7"/>
        <v>0</v>
      </c>
      <c r="J226" s="88"/>
    </row>
    <row r="227" spans="1:10" s="1" customFormat="1" ht="15">
      <c r="A227" s="22" t="s">
        <v>482</v>
      </c>
      <c r="B227" s="34" t="s">
        <v>513</v>
      </c>
      <c r="C227" s="12">
        <v>60</v>
      </c>
      <c r="D227" s="50" t="s">
        <v>135</v>
      </c>
      <c r="E227" s="51"/>
      <c r="F227" s="44">
        <f t="shared" si="7"/>
        <v>0</v>
      </c>
      <c r="J227" s="88"/>
    </row>
    <row r="228" spans="1:10" s="1" customFormat="1" ht="30">
      <c r="A228" s="22" t="s">
        <v>483</v>
      </c>
      <c r="B228" s="34" t="s">
        <v>531</v>
      </c>
      <c r="C228" s="12">
        <v>1</v>
      </c>
      <c r="D228" s="50" t="s">
        <v>523</v>
      </c>
      <c r="E228" s="51"/>
      <c r="F228" s="44">
        <f t="shared" si="7"/>
        <v>0</v>
      </c>
      <c r="J228" s="88"/>
    </row>
    <row r="229" spans="1:10" s="1" customFormat="1" ht="15">
      <c r="A229" s="22" t="s">
        <v>484</v>
      </c>
      <c r="B229" s="34" t="s">
        <v>136</v>
      </c>
      <c r="C229" s="12">
        <v>1</v>
      </c>
      <c r="D229" s="50" t="s">
        <v>16</v>
      </c>
      <c r="E229" s="51"/>
      <c r="F229" s="44">
        <f t="shared" si="7"/>
        <v>0</v>
      </c>
      <c r="J229" s="88"/>
    </row>
    <row r="230" spans="1:10" s="1" customFormat="1" ht="15">
      <c r="A230" s="22" t="s">
        <v>485</v>
      </c>
      <c r="B230" s="34" t="s">
        <v>131</v>
      </c>
      <c r="C230" s="12">
        <v>2</v>
      </c>
      <c r="D230" s="50" t="s">
        <v>132</v>
      </c>
      <c r="E230" s="51"/>
      <c r="F230" s="44">
        <f t="shared" si="7"/>
        <v>0</v>
      </c>
      <c r="J230" s="88"/>
    </row>
    <row r="231" spans="1:10" s="1" customFormat="1" ht="15">
      <c r="A231" s="22" t="s">
        <v>486</v>
      </c>
      <c r="B231" s="34" t="s">
        <v>140</v>
      </c>
      <c r="C231" s="12">
        <v>2</v>
      </c>
      <c r="D231" s="50" t="s">
        <v>141</v>
      </c>
      <c r="E231" s="51"/>
      <c r="F231" s="44">
        <f t="shared" si="7"/>
        <v>0</v>
      </c>
      <c r="J231" s="88"/>
    </row>
    <row r="232" spans="1:10" s="1" customFormat="1" ht="15">
      <c r="A232" s="22" t="s">
        <v>487</v>
      </c>
      <c r="B232" s="34" t="s">
        <v>177</v>
      </c>
      <c r="C232" s="12">
        <v>50</v>
      </c>
      <c r="D232" s="50" t="s">
        <v>90</v>
      </c>
      <c r="E232" s="51"/>
      <c r="F232" s="44">
        <f t="shared" si="7"/>
        <v>0</v>
      </c>
      <c r="J232" s="88"/>
    </row>
    <row r="233" spans="1:10" s="45" customFormat="1" ht="20.25" customHeight="1">
      <c r="A233" s="22"/>
      <c r="B233" s="59" t="s">
        <v>355</v>
      </c>
      <c r="C233" s="69"/>
      <c r="D233" s="59"/>
      <c r="E233" s="70"/>
      <c r="F233" s="70">
        <f>SUM(F184:F232)</f>
        <v>0</v>
      </c>
      <c r="J233" s="88"/>
    </row>
    <row r="234" spans="1:16" ht="15">
      <c r="A234" s="72"/>
      <c r="B234" s="31"/>
      <c r="C234" s="66"/>
      <c r="D234" s="31"/>
      <c r="E234" s="67"/>
      <c r="F234" s="68"/>
      <c r="J234" s="88"/>
      <c r="P234" s="88"/>
    </row>
    <row r="235" spans="1:10" ht="20.25" customHeight="1">
      <c r="A235" s="71" t="s">
        <v>37</v>
      </c>
      <c r="B235" s="104" t="s">
        <v>19</v>
      </c>
      <c r="C235" s="105"/>
      <c r="D235" s="105"/>
      <c r="E235" s="105"/>
      <c r="F235" s="106"/>
      <c r="J235" s="88"/>
    </row>
    <row r="236" spans="1:10" ht="30" customHeight="1">
      <c r="A236" s="40" t="s">
        <v>287</v>
      </c>
      <c r="B236" s="22" t="s">
        <v>0</v>
      </c>
      <c r="C236" s="23" t="s">
        <v>1</v>
      </c>
      <c r="D236" s="22" t="s">
        <v>2</v>
      </c>
      <c r="E236" s="24" t="s">
        <v>288</v>
      </c>
      <c r="F236" s="42" t="s">
        <v>289</v>
      </c>
      <c r="J236" s="88"/>
    </row>
    <row r="237" spans="1:6" ht="15">
      <c r="A237" s="22" t="s">
        <v>547</v>
      </c>
      <c r="B237" s="9" t="s">
        <v>153</v>
      </c>
      <c r="C237" s="30">
        <v>1</v>
      </c>
      <c r="D237" s="22" t="s">
        <v>150</v>
      </c>
      <c r="E237" s="28"/>
      <c r="F237" s="29">
        <f>C237*E237</f>
        <v>0</v>
      </c>
    </row>
    <row r="238" spans="1:6" ht="15">
      <c r="A238" s="22" t="s">
        <v>488</v>
      </c>
      <c r="B238" s="9" t="s">
        <v>151</v>
      </c>
      <c r="C238" s="30">
        <v>4</v>
      </c>
      <c r="D238" s="22" t="s">
        <v>150</v>
      </c>
      <c r="E238" s="28"/>
      <c r="F238" s="29">
        <f aca="true" t="shared" si="8" ref="F238:F253">C238*E238</f>
        <v>0</v>
      </c>
    </row>
    <row r="239" spans="1:6" ht="15">
      <c r="A239" s="22" t="s">
        <v>489</v>
      </c>
      <c r="B239" s="9" t="s">
        <v>154</v>
      </c>
      <c r="C239" s="21">
        <v>1</v>
      </c>
      <c r="D239" s="22" t="s">
        <v>150</v>
      </c>
      <c r="E239" s="52"/>
      <c r="F239" s="29">
        <f t="shared" si="8"/>
        <v>0</v>
      </c>
    </row>
    <row r="240" spans="1:6" ht="15">
      <c r="A240" s="22" t="s">
        <v>490</v>
      </c>
      <c r="B240" s="9" t="s">
        <v>152</v>
      </c>
      <c r="C240" s="21">
        <v>1</v>
      </c>
      <c r="D240" s="22" t="s">
        <v>150</v>
      </c>
      <c r="E240" s="52"/>
      <c r="F240" s="29">
        <f t="shared" si="8"/>
        <v>0</v>
      </c>
    </row>
    <row r="241" spans="1:6" ht="15">
      <c r="A241" s="22" t="s">
        <v>491</v>
      </c>
      <c r="B241" s="9" t="s">
        <v>158</v>
      </c>
      <c r="C241" s="26">
        <v>1</v>
      </c>
      <c r="D241" s="22" t="s">
        <v>157</v>
      </c>
      <c r="E241" s="52"/>
      <c r="F241" s="29">
        <f t="shared" si="8"/>
        <v>0</v>
      </c>
    </row>
    <row r="242" spans="1:6" ht="15">
      <c r="A242" s="22" t="s">
        <v>492</v>
      </c>
      <c r="B242" s="96" t="s">
        <v>462</v>
      </c>
      <c r="C242" s="23">
        <v>1</v>
      </c>
      <c r="D242" s="22" t="s">
        <v>20</v>
      </c>
      <c r="E242" s="52"/>
      <c r="F242" s="29">
        <f t="shared" si="8"/>
        <v>0</v>
      </c>
    </row>
    <row r="243" spans="1:6" ht="15">
      <c r="A243" s="22" t="s">
        <v>493</v>
      </c>
      <c r="B243" s="96" t="s">
        <v>463</v>
      </c>
      <c r="C243" s="23">
        <v>1</v>
      </c>
      <c r="D243" s="22" t="s">
        <v>20</v>
      </c>
      <c r="E243" s="52"/>
      <c r="F243" s="29">
        <f t="shared" si="8"/>
        <v>0</v>
      </c>
    </row>
    <row r="244" spans="1:6" ht="15">
      <c r="A244" s="22" t="s">
        <v>494</v>
      </c>
      <c r="B244" s="9" t="s">
        <v>159</v>
      </c>
      <c r="C244" s="26">
        <v>1</v>
      </c>
      <c r="D244" s="22" t="s">
        <v>20</v>
      </c>
      <c r="E244" s="52"/>
      <c r="F244" s="29">
        <f t="shared" si="8"/>
        <v>0</v>
      </c>
    </row>
    <row r="245" spans="1:6" ht="15">
      <c r="A245" s="22" t="s">
        <v>495</v>
      </c>
      <c r="B245" s="9" t="s">
        <v>156</v>
      </c>
      <c r="C245" s="26">
        <v>50</v>
      </c>
      <c r="D245" s="22" t="s">
        <v>155</v>
      </c>
      <c r="E245" s="52"/>
      <c r="F245" s="29">
        <f t="shared" si="8"/>
        <v>0</v>
      </c>
    </row>
    <row r="246" spans="1:6" ht="15">
      <c r="A246" s="22" t="s">
        <v>496</v>
      </c>
      <c r="B246" s="9" t="s">
        <v>428</v>
      </c>
      <c r="C246" s="26">
        <v>40</v>
      </c>
      <c r="D246" s="22" t="s">
        <v>155</v>
      </c>
      <c r="E246" s="52"/>
      <c r="F246" s="29">
        <f t="shared" si="8"/>
        <v>0</v>
      </c>
    </row>
    <row r="247" spans="1:6" ht="15">
      <c r="A247" s="22" t="s">
        <v>497</v>
      </c>
      <c r="B247" s="9" t="s">
        <v>45</v>
      </c>
      <c r="C247" s="21">
        <v>2</v>
      </c>
      <c r="D247" s="22" t="s">
        <v>20</v>
      </c>
      <c r="E247" s="52"/>
      <c r="F247" s="29">
        <f t="shared" si="8"/>
        <v>0</v>
      </c>
    </row>
    <row r="248" spans="1:6" ht="15">
      <c r="A248" s="22" t="s">
        <v>498</v>
      </c>
      <c r="B248" s="27" t="s">
        <v>503</v>
      </c>
      <c r="C248" s="26">
        <v>1</v>
      </c>
      <c r="D248" s="26" t="s">
        <v>20</v>
      </c>
      <c r="E248" s="26"/>
      <c r="F248" s="29">
        <f t="shared" si="8"/>
        <v>0</v>
      </c>
    </row>
    <row r="249" spans="1:6" ht="15">
      <c r="A249" s="22" t="s">
        <v>499</v>
      </c>
      <c r="B249" s="27" t="s">
        <v>504</v>
      </c>
      <c r="C249" s="26">
        <v>1</v>
      </c>
      <c r="D249" s="26" t="s">
        <v>20</v>
      </c>
      <c r="E249" s="26"/>
      <c r="F249" s="29">
        <f t="shared" si="8"/>
        <v>0</v>
      </c>
    </row>
    <row r="250" spans="1:6" ht="15">
      <c r="A250" s="22" t="s">
        <v>500</v>
      </c>
      <c r="B250" s="31" t="s">
        <v>469</v>
      </c>
      <c r="C250" s="12">
        <v>1</v>
      </c>
      <c r="D250" s="50" t="s">
        <v>468</v>
      </c>
      <c r="E250" s="51"/>
      <c r="F250" s="29">
        <f t="shared" si="8"/>
        <v>0</v>
      </c>
    </row>
    <row r="251" spans="1:6" ht="15">
      <c r="A251" s="22" t="s">
        <v>501</v>
      </c>
      <c r="B251" s="31" t="s">
        <v>160</v>
      </c>
      <c r="C251" s="12">
        <v>2</v>
      </c>
      <c r="D251" s="50" t="s">
        <v>162</v>
      </c>
      <c r="E251" s="51"/>
      <c r="F251" s="29">
        <f t="shared" si="8"/>
        <v>0</v>
      </c>
    </row>
    <row r="252" spans="1:6" ht="15">
      <c r="A252" s="22" t="s">
        <v>502</v>
      </c>
      <c r="B252" s="31" t="s">
        <v>512</v>
      </c>
      <c r="C252" s="12">
        <v>1</v>
      </c>
      <c r="D252" s="50" t="s">
        <v>162</v>
      </c>
      <c r="E252" s="51"/>
      <c r="F252" s="29">
        <f t="shared" si="8"/>
        <v>0</v>
      </c>
    </row>
    <row r="253" spans="1:6" ht="15">
      <c r="A253" s="22" t="s">
        <v>505</v>
      </c>
      <c r="B253" s="31" t="s">
        <v>161</v>
      </c>
      <c r="C253" s="21">
        <v>1</v>
      </c>
      <c r="D253" s="22" t="s">
        <v>162</v>
      </c>
      <c r="E253" s="51"/>
      <c r="F253" s="29">
        <f t="shared" si="8"/>
        <v>0</v>
      </c>
    </row>
    <row r="254" spans="1:12" ht="20.25" customHeight="1">
      <c r="A254" s="22"/>
      <c r="B254" s="59" t="s">
        <v>427</v>
      </c>
      <c r="C254" s="60"/>
      <c r="D254" s="61"/>
      <c r="E254" s="62"/>
      <c r="F254" s="73">
        <f>SUM(F236:F253)</f>
        <v>0</v>
      </c>
      <c r="L254" s="5"/>
    </row>
    <row r="255" spans="1:6" ht="15.75">
      <c r="A255" s="65"/>
      <c r="B255" s="74"/>
      <c r="C255" s="66"/>
      <c r="D255" s="31"/>
      <c r="E255" s="67"/>
      <c r="F255" s="68"/>
    </row>
    <row r="256" spans="1:6" ht="19.5" customHeight="1">
      <c r="A256" s="64" t="s">
        <v>36</v>
      </c>
      <c r="B256" s="104" t="s">
        <v>34</v>
      </c>
      <c r="C256" s="105"/>
      <c r="D256" s="105"/>
      <c r="E256" s="105"/>
      <c r="F256" s="106"/>
    </row>
    <row r="257" spans="1:6" ht="30">
      <c r="A257" s="40" t="s">
        <v>287</v>
      </c>
      <c r="B257" s="22" t="s">
        <v>0</v>
      </c>
      <c r="C257" s="23" t="s">
        <v>1</v>
      </c>
      <c r="D257" s="22" t="s">
        <v>2</v>
      </c>
      <c r="E257" s="24" t="s">
        <v>288</v>
      </c>
      <c r="F257" s="42" t="s">
        <v>289</v>
      </c>
    </row>
    <row r="258" spans="1:6" ht="15">
      <c r="A258" s="40" t="s">
        <v>506</v>
      </c>
      <c r="B258" s="9" t="s">
        <v>444</v>
      </c>
      <c r="C258" s="26">
        <v>1</v>
      </c>
      <c r="D258" s="22" t="s">
        <v>429</v>
      </c>
      <c r="E258" s="28"/>
      <c r="F258" s="29">
        <v>0</v>
      </c>
    </row>
    <row r="259" spans="1:6" ht="15">
      <c r="A259" s="40" t="s">
        <v>507</v>
      </c>
      <c r="B259" s="9" t="s">
        <v>35</v>
      </c>
      <c r="C259" s="26">
        <v>4400</v>
      </c>
      <c r="D259" s="22" t="s">
        <v>9</v>
      </c>
      <c r="E259" s="52"/>
      <c r="F259" s="51">
        <f>C259*E259</f>
        <v>0</v>
      </c>
    </row>
    <row r="260" spans="1:6" ht="15">
      <c r="A260" s="22" t="s">
        <v>508</v>
      </c>
      <c r="B260" s="9" t="s">
        <v>91</v>
      </c>
      <c r="C260" s="26">
        <v>2</v>
      </c>
      <c r="D260" s="22" t="s">
        <v>141</v>
      </c>
      <c r="E260" s="52"/>
      <c r="F260" s="51">
        <f aca="true" t="shared" si="9" ref="F260:F267">C260*E260</f>
        <v>0</v>
      </c>
    </row>
    <row r="261" spans="1:6" ht="15">
      <c r="A261" s="22" t="s">
        <v>509</v>
      </c>
      <c r="B261" s="9" t="s">
        <v>164</v>
      </c>
      <c r="C261" s="26">
        <v>300</v>
      </c>
      <c r="D261" s="22" t="s">
        <v>165</v>
      </c>
      <c r="E261" s="52"/>
      <c r="F261" s="51">
        <f t="shared" si="9"/>
        <v>0</v>
      </c>
    </row>
    <row r="262" spans="1:6" ht="15">
      <c r="A262" s="22" t="s">
        <v>510</v>
      </c>
      <c r="B262" s="9" t="s">
        <v>163</v>
      </c>
      <c r="C262" s="26">
        <v>1</v>
      </c>
      <c r="D262" s="22" t="s">
        <v>129</v>
      </c>
      <c r="E262" s="52"/>
      <c r="F262" s="51">
        <f t="shared" si="9"/>
        <v>0</v>
      </c>
    </row>
    <row r="263" spans="1:6" ht="15">
      <c r="A263" s="22" t="s">
        <v>511</v>
      </c>
      <c r="B263" s="9" t="s">
        <v>7</v>
      </c>
      <c r="C263" s="26">
        <v>4500</v>
      </c>
      <c r="D263" s="22" t="s">
        <v>165</v>
      </c>
      <c r="E263" s="52"/>
      <c r="F263" s="51">
        <f t="shared" si="9"/>
        <v>0</v>
      </c>
    </row>
    <row r="264" spans="1:6" ht="15">
      <c r="A264" s="22" t="s">
        <v>515</v>
      </c>
      <c r="B264" s="9" t="s">
        <v>8</v>
      </c>
      <c r="C264" s="26">
        <v>3500</v>
      </c>
      <c r="D264" s="22" t="s">
        <v>165</v>
      </c>
      <c r="E264" s="52"/>
      <c r="F264" s="51">
        <f t="shared" si="9"/>
        <v>0</v>
      </c>
    </row>
    <row r="265" spans="1:6" ht="30">
      <c r="A265" s="22" t="s">
        <v>516</v>
      </c>
      <c r="B265" s="34" t="s">
        <v>166</v>
      </c>
      <c r="C265" s="26">
        <v>1</v>
      </c>
      <c r="D265" s="22" t="s">
        <v>46</v>
      </c>
      <c r="E265" s="52"/>
      <c r="F265" s="51">
        <f t="shared" si="9"/>
        <v>0</v>
      </c>
    </row>
    <row r="266" spans="1:6" ht="30">
      <c r="A266" s="22" t="s">
        <v>521</v>
      </c>
      <c r="B266" s="34" t="s">
        <v>168</v>
      </c>
      <c r="C266" s="12">
        <v>1</v>
      </c>
      <c r="D266" s="50" t="s">
        <v>167</v>
      </c>
      <c r="E266" s="51"/>
      <c r="F266" s="51">
        <f>C266*E266</f>
        <v>0</v>
      </c>
    </row>
    <row r="267" spans="1:12" ht="15">
      <c r="A267" s="22" t="s">
        <v>522</v>
      </c>
      <c r="B267" s="34" t="s">
        <v>453</v>
      </c>
      <c r="C267" s="12">
        <v>1</v>
      </c>
      <c r="D267" s="22" t="s">
        <v>429</v>
      </c>
      <c r="E267" s="51"/>
      <c r="F267" s="51">
        <f t="shared" si="9"/>
        <v>0</v>
      </c>
      <c r="L267" s="6"/>
    </row>
    <row r="268" spans="1:12" ht="19.5" customHeight="1">
      <c r="A268" s="22"/>
      <c r="B268" s="38" t="s">
        <v>356</v>
      </c>
      <c r="C268" s="48"/>
      <c r="D268" s="47"/>
      <c r="E268" s="49"/>
      <c r="F268" s="46">
        <f>SUM(F258:F267)</f>
        <v>0</v>
      </c>
      <c r="L268" s="6"/>
    </row>
    <row r="269" spans="1:6" ht="21" customHeight="1">
      <c r="A269" s="9"/>
      <c r="B269" s="53" t="s">
        <v>359</v>
      </c>
      <c r="C269" s="35"/>
      <c r="D269" s="36"/>
      <c r="E269" s="37"/>
      <c r="F269" s="56">
        <f>F93+F180+F233+F254+F268</f>
        <v>0</v>
      </c>
    </row>
    <row r="270" spans="1:6" ht="21" customHeight="1">
      <c r="A270" s="9"/>
      <c r="B270" s="53" t="s">
        <v>358</v>
      </c>
      <c r="C270" s="35"/>
      <c r="D270" s="57"/>
      <c r="E270" s="57"/>
      <c r="F270" s="56">
        <f>F269*25%</f>
        <v>0</v>
      </c>
    </row>
    <row r="271" spans="1:6" ht="21" customHeight="1">
      <c r="A271" s="9"/>
      <c r="B271" s="53" t="s">
        <v>360</v>
      </c>
      <c r="C271" s="35"/>
      <c r="D271" s="57"/>
      <c r="E271" s="57"/>
      <c r="F271" s="56">
        <f>F269+F270</f>
        <v>0</v>
      </c>
    </row>
    <row r="272" spans="1:6" ht="15">
      <c r="A272" s="54"/>
      <c r="B272" s="54"/>
      <c r="C272" s="55"/>
      <c r="D272" s="18"/>
      <c r="E272" s="18"/>
      <c r="F272" s="18"/>
    </row>
    <row r="273" spans="1:6" ht="15">
      <c r="A273" s="18"/>
      <c r="B273" s="18"/>
      <c r="C273" s="19"/>
      <c r="D273" s="18"/>
      <c r="E273" s="18"/>
      <c r="F273" s="18"/>
    </row>
    <row r="274" spans="1:6" ht="15">
      <c r="A274" s="18"/>
      <c r="B274" s="18"/>
      <c r="C274" s="19"/>
      <c r="D274" s="18"/>
      <c r="E274" s="18"/>
      <c r="F274" s="18"/>
    </row>
    <row r="275" spans="1:6" ht="15">
      <c r="A275" s="18"/>
      <c r="B275" s="18"/>
      <c r="C275" s="19"/>
      <c r="D275" s="18"/>
      <c r="E275" s="18"/>
      <c r="F275" s="18"/>
    </row>
    <row r="276" spans="1:6" ht="15">
      <c r="A276" s="18"/>
      <c r="B276" s="18"/>
      <c r="C276" s="19"/>
      <c r="D276" s="18"/>
      <c r="E276" s="18"/>
      <c r="F276" s="18"/>
    </row>
    <row r="277" spans="1:6" ht="15">
      <c r="A277" s="18"/>
      <c r="B277" s="18"/>
      <c r="C277" s="19"/>
      <c r="D277" s="18"/>
      <c r="E277" s="18"/>
      <c r="F277" s="18"/>
    </row>
    <row r="278" spans="2:6" ht="18">
      <c r="B278" s="2" t="s">
        <v>550</v>
      </c>
      <c r="C278" s="13"/>
      <c r="D278" s="97" t="s">
        <v>548</v>
      </c>
      <c r="E278" s="97"/>
      <c r="F278" s="97"/>
    </row>
    <row r="279" spans="2:6" ht="15">
      <c r="B279" s="3"/>
      <c r="C279" s="13"/>
      <c r="D279" s="19" t="s">
        <v>549</v>
      </c>
      <c r="E279" s="18"/>
      <c r="F279" s="18"/>
    </row>
    <row r="280" spans="2:6" ht="12.75">
      <c r="B280" s="3"/>
      <c r="C280" s="13"/>
      <c r="D280" s="3"/>
      <c r="E280" s="3"/>
      <c r="F280" s="3"/>
    </row>
    <row r="281" spans="2:6" ht="12.75">
      <c r="B281" s="3"/>
      <c r="C281" s="13"/>
      <c r="D281" s="3"/>
      <c r="E281" s="3"/>
      <c r="F281" s="3"/>
    </row>
    <row r="282" spans="2:6" ht="12.75">
      <c r="B282" s="3"/>
      <c r="C282" s="13"/>
      <c r="D282" s="3"/>
      <c r="E282" s="3"/>
      <c r="F282" s="3"/>
    </row>
    <row r="283" spans="2:6" ht="12.75">
      <c r="B283" s="3"/>
      <c r="C283" s="13"/>
      <c r="D283" s="3"/>
      <c r="E283" s="3"/>
      <c r="F283" s="3"/>
    </row>
    <row r="284" spans="2:6" ht="12.75">
      <c r="B284" s="3"/>
      <c r="C284" s="13"/>
      <c r="D284" s="3"/>
      <c r="E284" s="3"/>
      <c r="F284" s="3"/>
    </row>
    <row r="285" spans="2:6" ht="12.75">
      <c r="B285" s="3"/>
      <c r="C285" s="13"/>
      <c r="D285" s="3"/>
      <c r="E285" s="3"/>
      <c r="F285" s="3"/>
    </row>
    <row r="286" spans="2:6" ht="12.75">
      <c r="B286" s="3"/>
      <c r="C286" s="13"/>
      <c r="D286" s="3"/>
      <c r="E286" s="3"/>
      <c r="F286" s="3"/>
    </row>
    <row r="287" spans="2:6" ht="12.75">
      <c r="B287" s="3"/>
      <c r="C287" s="13"/>
      <c r="D287" s="3"/>
      <c r="E287" s="3"/>
      <c r="F287" s="3"/>
    </row>
    <row r="288" spans="2:6" ht="12.75">
      <c r="B288" s="3"/>
      <c r="C288" s="13"/>
      <c r="D288" s="3"/>
      <c r="E288" s="3"/>
      <c r="F288" s="3"/>
    </row>
    <row r="289" spans="2:6" ht="12.75">
      <c r="B289" s="3"/>
      <c r="C289" s="13"/>
      <c r="D289" s="3"/>
      <c r="E289" s="3"/>
      <c r="F289" s="3"/>
    </row>
    <row r="290" spans="2:6" ht="12.75">
      <c r="B290" s="3"/>
      <c r="C290" s="13"/>
      <c r="D290" s="3"/>
      <c r="E290" s="3"/>
      <c r="F290" s="3"/>
    </row>
    <row r="291" spans="2:6" ht="12.75">
      <c r="B291" s="3"/>
      <c r="C291" s="13"/>
      <c r="D291" s="3"/>
      <c r="E291" s="3"/>
      <c r="F291" s="3"/>
    </row>
    <row r="292" spans="2:6" ht="12.75">
      <c r="B292" s="3"/>
      <c r="C292" s="13"/>
      <c r="D292" s="3"/>
      <c r="E292" s="3"/>
      <c r="F292" s="3"/>
    </row>
    <row r="293" spans="2:6" ht="12.75">
      <c r="B293" s="3"/>
      <c r="C293" s="13"/>
      <c r="D293" s="3"/>
      <c r="E293" s="3"/>
      <c r="F293" s="3"/>
    </row>
    <row r="294" spans="2:6" ht="12.75">
      <c r="B294" s="3"/>
      <c r="C294" s="13"/>
      <c r="D294" s="3"/>
      <c r="E294" s="3"/>
      <c r="F294" s="3"/>
    </row>
    <row r="295" spans="2:6" ht="12.75">
      <c r="B295" s="3"/>
      <c r="C295" s="13"/>
      <c r="D295" s="3"/>
      <c r="E295" s="3"/>
      <c r="F295" s="3"/>
    </row>
    <row r="296" spans="2:6" ht="12.75">
      <c r="B296" s="3"/>
      <c r="C296" s="13"/>
      <c r="D296" s="3"/>
      <c r="E296" s="3"/>
      <c r="F296" s="3"/>
    </row>
    <row r="297" spans="2:6" ht="12.75">
      <c r="B297" s="3"/>
      <c r="C297" s="13"/>
      <c r="D297" s="3"/>
      <c r="E297" s="3"/>
      <c r="F297" s="3"/>
    </row>
    <row r="298" spans="2:6" ht="12.75">
      <c r="B298" s="3"/>
      <c r="C298" s="13"/>
      <c r="D298" s="3"/>
      <c r="E298" s="3"/>
      <c r="F298" s="3"/>
    </row>
    <row r="299" spans="2:6" ht="12.75">
      <c r="B299" s="3"/>
      <c r="C299" s="13"/>
      <c r="D299" s="3"/>
      <c r="E299" s="3"/>
      <c r="F299" s="3"/>
    </row>
    <row r="300" spans="2:6" ht="12.75">
      <c r="B300" s="3"/>
      <c r="C300" s="13"/>
      <c r="D300" s="3"/>
      <c r="E300" s="3"/>
      <c r="F300" s="3"/>
    </row>
    <row r="301" spans="2:6" ht="12.75">
      <c r="B301" s="3"/>
      <c r="C301" s="13"/>
      <c r="D301" s="3"/>
      <c r="E301" s="3"/>
      <c r="F301" s="3"/>
    </row>
    <row r="302" spans="2:6" ht="12.75">
      <c r="B302" s="3"/>
      <c r="C302" s="13"/>
      <c r="D302" s="3"/>
      <c r="E302" s="3"/>
      <c r="F302" s="3"/>
    </row>
    <row r="303" spans="2:6" ht="12.75">
      <c r="B303" s="3"/>
      <c r="C303" s="13"/>
      <c r="D303" s="3"/>
      <c r="E303" s="3"/>
      <c r="F303" s="3"/>
    </row>
    <row r="304" spans="2:6" ht="12.75">
      <c r="B304" s="3"/>
      <c r="C304" s="13"/>
      <c r="D304" s="3"/>
      <c r="E304" s="3"/>
      <c r="F304" s="3"/>
    </row>
    <row r="305" spans="2:6" ht="12.75">
      <c r="B305" s="3"/>
      <c r="C305" s="13"/>
      <c r="D305" s="3"/>
      <c r="E305" s="3"/>
      <c r="F305" s="3"/>
    </row>
    <row r="306" spans="2:6" ht="12.75">
      <c r="B306" s="3"/>
      <c r="C306" s="13"/>
      <c r="D306" s="3"/>
      <c r="E306" s="3"/>
      <c r="F306" s="3"/>
    </row>
    <row r="307" spans="2:6" ht="12.75">
      <c r="B307" s="3"/>
      <c r="C307" s="13"/>
      <c r="D307" s="3"/>
      <c r="E307" s="3"/>
      <c r="F307" s="3"/>
    </row>
    <row r="308" spans="2:6" ht="12.75">
      <c r="B308" s="3"/>
      <c r="C308" s="13"/>
      <c r="D308" s="3"/>
      <c r="E308" s="3"/>
      <c r="F308" s="3"/>
    </row>
    <row r="309" spans="2:6" ht="12.75">
      <c r="B309" s="3"/>
      <c r="C309" s="13"/>
      <c r="D309" s="3"/>
      <c r="E309" s="3"/>
      <c r="F309" s="3"/>
    </row>
    <row r="310" spans="2:6" ht="12.75">
      <c r="B310" s="3"/>
      <c r="C310" s="13"/>
      <c r="D310" s="3"/>
      <c r="E310" s="3"/>
      <c r="F310" s="3"/>
    </row>
    <row r="311" spans="2:6" ht="12.75">
      <c r="B311" s="3"/>
      <c r="C311" s="13"/>
      <c r="D311" s="3"/>
      <c r="E311" s="3"/>
      <c r="F311" s="3"/>
    </row>
    <row r="312" spans="2:6" ht="12.75">
      <c r="B312" s="3"/>
      <c r="C312" s="13"/>
      <c r="D312" s="3"/>
      <c r="E312" s="3"/>
      <c r="F312" s="3"/>
    </row>
    <row r="313" spans="2:6" ht="12.75">
      <c r="B313" s="3"/>
      <c r="C313" s="13"/>
      <c r="D313" s="3"/>
      <c r="E313" s="3"/>
      <c r="F313" s="3"/>
    </row>
    <row r="314" spans="2:6" ht="12.75">
      <c r="B314" s="3"/>
      <c r="C314" s="13"/>
      <c r="D314" s="3"/>
      <c r="E314" s="3"/>
      <c r="F314" s="3"/>
    </row>
    <row r="315" spans="2:6" ht="12.75">
      <c r="B315" s="3"/>
      <c r="C315" s="13"/>
      <c r="D315" s="3"/>
      <c r="E315" s="3"/>
      <c r="F315" s="3"/>
    </row>
    <row r="316" spans="2:6" ht="12.75">
      <c r="B316" s="3"/>
      <c r="C316" s="13"/>
      <c r="D316" s="3"/>
      <c r="E316" s="3"/>
      <c r="F316" s="3"/>
    </row>
    <row r="317" spans="2:6" ht="12.75">
      <c r="B317" s="3"/>
      <c r="C317" s="13"/>
      <c r="D317" s="3"/>
      <c r="E317" s="3"/>
      <c r="F317" s="3"/>
    </row>
    <row r="318" spans="2:6" ht="12.75">
      <c r="B318" s="3"/>
      <c r="C318" s="13"/>
      <c r="D318" s="3"/>
      <c r="E318" s="3"/>
      <c r="F318" s="3"/>
    </row>
    <row r="319" spans="2:6" ht="12.75">
      <c r="B319" s="3"/>
      <c r="C319" s="13"/>
      <c r="D319" s="3"/>
      <c r="E319" s="3"/>
      <c r="F319" s="3"/>
    </row>
    <row r="320" spans="2:6" ht="12.75">
      <c r="B320" s="3"/>
      <c r="C320" s="13"/>
      <c r="D320" s="3"/>
      <c r="E320" s="3"/>
      <c r="F320" s="3"/>
    </row>
    <row r="321" spans="2:6" ht="12.75">
      <c r="B321" s="3"/>
      <c r="C321" s="13"/>
      <c r="D321" s="3"/>
      <c r="E321" s="3"/>
      <c r="F321" s="3"/>
    </row>
    <row r="322" spans="2:6" ht="12.75">
      <c r="B322" s="3"/>
      <c r="C322" s="13"/>
      <c r="D322" s="3"/>
      <c r="E322" s="3"/>
      <c r="F322" s="3"/>
    </row>
    <row r="323" spans="2:6" ht="12.75">
      <c r="B323" s="3"/>
      <c r="C323" s="13"/>
      <c r="D323" s="3"/>
      <c r="E323" s="3"/>
      <c r="F323" s="3"/>
    </row>
    <row r="324" spans="2:6" ht="12.75">
      <c r="B324" s="3"/>
      <c r="C324" s="13"/>
      <c r="D324" s="3"/>
      <c r="E324" s="3"/>
      <c r="F324" s="3"/>
    </row>
    <row r="325" spans="2:6" ht="12.75">
      <c r="B325" s="3"/>
      <c r="C325" s="13"/>
      <c r="D325" s="3"/>
      <c r="E325" s="3"/>
      <c r="F325" s="3"/>
    </row>
    <row r="326" spans="2:6" ht="12.75">
      <c r="B326" s="3"/>
      <c r="C326" s="13"/>
      <c r="D326" s="3"/>
      <c r="E326" s="3"/>
      <c r="F326" s="3"/>
    </row>
    <row r="327" spans="2:6" ht="12.75">
      <c r="B327" s="3"/>
      <c r="C327" s="13"/>
      <c r="D327" s="3"/>
      <c r="E327" s="3"/>
      <c r="F327" s="3"/>
    </row>
    <row r="328" spans="2:6" ht="12.75">
      <c r="B328" s="3"/>
      <c r="C328" s="13"/>
      <c r="D328" s="3"/>
      <c r="E328" s="3"/>
      <c r="F328" s="3"/>
    </row>
    <row r="329" spans="2:6" ht="12.75">
      <c r="B329" s="3"/>
      <c r="C329" s="13"/>
      <c r="D329" s="3"/>
      <c r="E329" s="3"/>
      <c r="F329" s="3"/>
    </row>
    <row r="330" spans="2:6" ht="12.75">
      <c r="B330" s="3"/>
      <c r="C330" s="13"/>
      <c r="D330" s="3"/>
      <c r="E330" s="3"/>
      <c r="F330" s="3"/>
    </row>
    <row r="331" spans="2:6" ht="12.75">
      <c r="B331" s="3"/>
      <c r="C331" s="13"/>
      <c r="D331" s="3"/>
      <c r="E331" s="3"/>
      <c r="F331" s="3"/>
    </row>
    <row r="332" spans="2:6" ht="12.75">
      <c r="B332" s="3"/>
      <c r="C332" s="13"/>
      <c r="D332" s="3"/>
      <c r="E332" s="3"/>
      <c r="F332" s="3"/>
    </row>
    <row r="333" spans="2:6" ht="12.75">
      <c r="B333" s="3"/>
      <c r="C333" s="13"/>
      <c r="D333" s="3"/>
      <c r="E333" s="3"/>
      <c r="F333" s="3"/>
    </row>
    <row r="334" spans="2:6" ht="12.75">
      <c r="B334" s="3"/>
      <c r="C334" s="13"/>
      <c r="D334" s="3"/>
      <c r="E334" s="3"/>
      <c r="F334" s="3"/>
    </row>
    <row r="335" spans="2:6" ht="12.75">
      <c r="B335" s="3"/>
      <c r="C335" s="13"/>
      <c r="D335" s="3"/>
      <c r="E335" s="3"/>
      <c r="F335" s="3"/>
    </row>
    <row r="336" spans="2:6" ht="12.75">
      <c r="B336" s="3"/>
      <c r="C336" s="13"/>
      <c r="D336" s="3"/>
      <c r="E336" s="3"/>
      <c r="F336" s="3"/>
    </row>
    <row r="337" spans="2:6" ht="12.75">
      <c r="B337" s="3"/>
      <c r="C337" s="13"/>
      <c r="D337" s="3"/>
      <c r="E337" s="3"/>
      <c r="F337" s="3"/>
    </row>
    <row r="338" spans="2:6" ht="12.75">
      <c r="B338" s="3"/>
      <c r="C338" s="13"/>
      <c r="D338" s="3"/>
      <c r="E338" s="3"/>
      <c r="F338" s="3"/>
    </row>
    <row r="339" spans="2:6" ht="12.75">
      <c r="B339" s="3"/>
      <c r="C339" s="13"/>
      <c r="D339" s="3"/>
      <c r="E339" s="3"/>
      <c r="F339" s="3"/>
    </row>
    <row r="340" spans="2:6" ht="12.75">
      <c r="B340" s="3"/>
      <c r="C340" s="13"/>
      <c r="D340" s="3"/>
      <c r="E340" s="3"/>
      <c r="F340" s="3"/>
    </row>
    <row r="341" spans="2:6" ht="12.75">
      <c r="B341" s="3"/>
      <c r="C341" s="13"/>
      <c r="D341" s="3"/>
      <c r="E341" s="3"/>
      <c r="F341" s="3"/>
    </row>
    <row r="342" spans="2:6" ht="12.75">
      <c r="B342" s="3"/>
      <c r="C342" s="13"/>
      <c r="D342" s="3"/>
      <c r="E342" s="3"/>
      <c r="F342" s="3"/>
    </row>
    <row r="343" spans="2:6" ht="12.75">
      <c r="B343" s="3"/>
      <c r="C343" s="13"/>
      <c r="D343" s="3"/>
      <c r="E343" s="3"/>
      <c r="F343" s="3"/>
    </row>
    <row r="344" spans="2:6" ht="12.75">
      <c r="B344" s="3"/>
      <c r="C344" s="13"/>
      <c r="D344" s="3"/>
      <c r="E344" s="3"/>
      <c r="F344" s="3"/>
    </row>
    <row r="345" spans="2:6" ht="12.75">
      <c r="B345" s="3"/>
      <c r="C345" s="13"/>
      <c r="D345" s="3"/>
      <c r="E345" s="3"/>
      <c r="F345" s="3"/>
    </row>
    <row r="346" spans="2:6" ht="12.75">
      <c r="B346" s="3"/>
      <c r="C346" s="13"/>
      <c r="D346" s="3"/>
      <c r="E346" s="3"/>
      <c r="F346" s="3"/>
    </row>
    <row r="347" spans="2:6" ht="12.75">
      <c r="B347" s="3"/>
      <c r="C347" s="13"/>
      <c r="D347" s="3"/>
      <c r="E347" s="3"/>
      <c r="F347" s="3"/>
    </row>
    <row r="348" spans="2:6" ht="12.75">
      <c r="B348" s="3"/>
      <c r="C348" s="13"/>
      <c r="D348" s="3"/>
      <c r="E348" s="3"/>
      <c r="F348" s="3"/>
    </row>
    <row r="349" spans="2:6" ht="12.75">
      <c r="B349" s="3"/>
      <c r="C349" s="13"/>
      <c r="D349" s="3"/>
      <c r="E349" s="3"/>
      <c r="F349" s="3"/>
    </row>
    <row r="350" spans="2:6" ht="12.75">
      <c r="B350" s="3"/>
      <c r="C350" s="13"/>
      <c r="D350" s="3"/>
      <c r="E350" s="3"/>
      <c r="F350" s="3"/>
    </row>
    <row r="351" spans="2:6" ht="12.75">
      <c r="B351" s="3"/>
      <c r="C351" s="13"/>
      <c r="D351" s="3"/>
      <c r="E351" s="3"/>
      <c r="F351" s="3"/>
    </row>
    <row r="352" spans="2:6" ht="12.75">
      <c r="B352" s="3"/>
      <c r="C352" s="13"/>
      <c r="D352" s="3"/>
      <c r="E352" s="3"/>
      <c r="F352" s="3"/>
    </row>
    <row r="353" spans="2:6" ht="12.75">
      <c r="B353" s="3"/>
      <c r="C353" s="13"/>
      <c r="D353" s="3"/>
      <c r="E353" s="3"/>
      <c r="F353" s="3"/>
    </row>
    <row r="354" spans="2:6" ht="12.75">
      <c r="B354" s="3"/>
      <c r="C354" s="13"/>
      <c r="D354" s="3"/>
      <c r="E354" s="3"/>
      <c r="F354" s="3"/>
    </row>
    <row r="355" spans="2:6" ht="12.75">
      <c r="B355" s="3"/>
      <c r="C355" s="13"/>
      <c r="D355" s="3"/>
      <c r="E355" s="3"/>
      <c r="F355" s="3"/>
    </row>
    <row r="356" spans="2:6" ht="12.75">
      <c r="B356" s="3"/>
      <c r="C356" s="13"/>
      <c r="D356" s="3"/>
      <c r="E356" s="3"/>
      <c r="F356" s="3"/>
    </row>
    <row r="357" spans="2:6" ht="12.75">
      <c r="B357" s="3"/>
      <c r="C357" s="13"/>
      <c r="D357" s="3"/>
      <c r="E357" s="3"/>
      <c r="F357" s="3"/>
    </row>
    <row r="358" spans="2:6" ht="12.75">
      <c r="B358" s="3"/>
      <c r="C358" s="13"/>
      <c r="D358" s="3"/>
      <c r="E358" s="3"/>
      <c r="F358" s="3"/>
    </row>
    <row r="359" spans="2:6" ht="12.75">
      <c r="B359" s="3"/>
      <c r="C359" s="13"/>
      <c r="D359" s="3"/>
      <c r="E359" s="3"/>
      <c r="F359" s="3"/>
    </row>
    <row r="360" spans="2:6" ht="12.75">
      <c r="B360" s="3"/>
      <c r="C360" s="13"/>
      <c r="D360" s="3"/>
      <c r="E360" s="3"/>
      <c r="F360" s="3"/>
    </row>
    <row r="361" spans="2:6" ht="12.75">
      <c r="B361" s="3"/>
      <c r="C361" s="13"/>
      <c r="D361" s="3"/>
      <c r="E361" s="3"/>
      <c r="F361" s="3"/>
    </row>
    <row r="362" spans="2:6" ht="12.75">
      <c r="B362" s="3"/>
      <c r="C362" s="13"/>
      <c r="D362" s="3"/>
      <c r="E362" s="3"/>
      <c r="F362" s="3"/>
    </row>
    <row r="363" spans="2:6" ht="12.75">
      <c r="B363" s="3"/>
      <c r="C363" s="13"/>
      <c r="D363" s="3"/>
      <c r="E363" s="3"/>
      <c r="F363" s="3"/>
    </row>
    <row r="364" spans="2:6" ht="12.75">
      <c r="B364" s="3"/>
      <c r="C364" s="13"/>
      <c r="D364" s="3"/>
      <c r="E364" s="3"/>
      <c r="F364" s="3"/>
    </row>
    <row r="365" spans="2:6" ht="12.75">
      <c r="B365" s="3"/>
      <c r="C365" s="13"/>
      <c r="D365" s="3"/>
      <c r="E365" s="3"/>
      <c r="F365" s="3"/>
    </row>
    <row r="366" spans="2:6" ht="12.75">
      <c r="B366" s="3"/>
      <c r="C366" s="13"/>
      <c r="D366" s="3"/>
      <c r="E366" s="3"/>
      <c r="F366" s="3"/>
    </row>
    <row r="367" spans="2:6" ht="12.75">
      <c r="B367" s="3"/>
      <c r="C367" s="13"/>
      <c r="D367" s="3"/>
      <c r="E367" s="3"/>
      <c r="F367" s="3"/>
    </row>
    <row r="368" spans="2:6" ht="12.75">
      <c r="B368" s="3"/>
      <c r="C368" s="13"/>
      <c r="D368" s="3"/>
      <c r="E368" s="3"/>
      <c r="F368" s="3"/>
    </row>
    <row r="369" spans="2:6" ht="12.75">
      <c r="B369" s="3"/>
      <c r="C369" s="13"/>
      <c r="D369" s="3"/>
      <c r="E369" s="3"/>
      <c r="F369" s="3"/>
    </row>
    <row r="370" spans="2:6" ht="12.75">
      <c r="B370" s="3"/>
      <c r="C370" s="13"/>
      <c r="D370" s="3"/>
      <c r="E370" s="3"/>
      <c r="F370" s="3"/>
    </row>
    <row r="371" spans="2:6" ht="12.75">
      <c r="B371" s="3"/>
      <c r="C371" s="13"/>
      <c r="D371" s="3"/>
      <c r="E371" s="3"/>
      <c r="F371" s="3"/>
    </row>
    <row r="372" spans="2:6" ht="12.75">
      <c r="B372" s="3"/>
      <c r="C372" s="13"/>
      <c r="D372" s="3"/>
      <c r="E372" s="3"/>
      <c r="F372" s="3"/>
    </row>
    <row r="373" spans="2:6" ht="12.75">
      <c r="B373" s="3"/>
      <c r="C373" s="13"/>
      <c r="D373" s="3"/>
      <c r="E373" s="3"/>
      <c r="F373" s="3"/>
    </row>
    <row r="374" spans="2:6" ht="12.75">
      <c r="B374" s="3"/>
      <c r="C374" s="13"/>
      <c r="D374" s="3"/>
      <c r="E374" s="3"/>
      <c r="F374" s="3"/>
    </row>
    <row r="375" spans="2:6" ht="12.75">
      <c r="B375" s="3"/>
      <c r="C375" s="13"/>
      <c r="D375" s="3"/>
      <c r="E375" s="3"/>
      <c r="F375" s="3"/>
    </row>
    <row r="376" spans="2:6" ht="12.75">
      <c r="B376" s="3"/>
      <c r="C376" s="13"/>
      <c r="D376" s="3"/>
      <c r="E376" s="3"/>
      <c r="F376" s="3"/>
    </row>
    <row r="377" spans="2:6" ht="12.75">
      <c r="B377" s="3"/>
      <c r="C377" s="13"/>
      <c r="D377" s="3"/>
      <c r="E377" s="3"/>
      <c r="F377" s="3"/>
    </row>
    <row r="378" spans="2:6" ht="12.75">
      <c r="B378" s="3"/>
      <c r="C378" s="13"/>
      <c r="D378" s="3"/>
      <c r="E378" s="3"/>
      <c r="F378" s="3"/>
    </row>
    <row r="379" spans="2:6" ht="12.75">
      <c r="B379" s="3"/>
      <c r="C379" s="13"/>
      <c r="D379" s="3"/>
      <c r="E379" s="3"/>
      <c r="F379" s="3"/>
    </row>
    <row r="380" spans="2:6" ht="12.75">
      <c r="B380" s="3"/>
      <c r="C380" s="13"/>
      <c r="D380" s="3"/>
      <c r="E380" s="3"/>
      <c r="F380" s="3"/>
    </row>
    <row r="381" spans="2:6" ht="12.75">
      <c r="B381" s="3"/>
      <c r="C381" s="13"/>
      <c r="D381" s="3"/>
      <c r="E381" s="3"/>
      <c r="F381" s="3"/>
    </row>
    <row r="382" spans="2:6" ht="12.75">
      <c r="B382" s="3"/>
      <c r="C382" s="13"/>
      <c r="D382" s="3"/>
      <c r="E382" s="3"/>
      <c r="F382" s="3"/>
    </row>
    <row r="383" spans="2:6" ht="12.75">
      <c r="B383" s="3"/>
      <c r="C383" s="13"/>
      <c r="D383" s="3"/>
      <c r="E383" s="3"/>
      <c r="F383" s="3"/>
    </row>
    <row r="384" spans="2:6" ht="12.75">
      <c r="B384" s="3"/>
      <c r="C384" s="13"/>
      <c r="D384" s="3"/>
      <c r="E384" s="3"/>
      <c r="F384" s="3"/>
    </row>
    <row r="385" spans="2:6" ht="12.75">
      <c r="B385" s="3"/>
      <c r="C385" s="13"/>
      <c r="D385" s="3"/>
      <c r="E385" s="3"/>
      <c r="F385" s="3"/>
    </row>
    <row r="386" spans="2:6" ht="12.75">
      <c r="B386" s="3"/>
      <c r="C386" s="13"/>
      <c r="D386" s="3"/>
      <c r="E386" s="3"/>
      <c r="F386" s="3"/>
    </row>
    <row r="387" spans="2:6" ht="12.75">
      <c r="B387" s="3"/>
      <c r="C387" s="13"/>
      <c r="D387" s="3"/>
      <c r="E387" s="3"/>
      <c r="F387" s="3"/>
    </row>
    <row r="388" spans="2:6" ht="12.75">
      <c r="B388" s="3"/>
      <c r="C388" s="13"/>
      <c r="D388" s="3"/>
      <c r="E388" s="3"/>
      <c r="F388" s="3"/>
    </row>
    <row r="389" spans="2:6" ht="12.75">
      <c r="B389" s="3"/>
      <c r="C389" s="13"/>
      <c r="D389" s="3"/>
      <c r="E389" s="3"/>
      <c r="F389" s="3"/>
    </row>
    <row r="390" spans="2:6" ht="12.75">
      <c r="B390" s="3"/>
      <c r="C390" s="13"/>
      <c r="D390" s="3"/>
      <c r="E390" s="3"/>
      <c r="F390" s="3"/>
    </row>
    <row r="391" spans="2:6" ht="12.75">
      <c r="B391" s="3"/>
      <c r="C391" s="13"/>
      <c r="D391" s="3"/>
      <c r="E391" s="3"/>
      <c r="F391" s="3"/>
    </row>
    <row r="392" spans="2:6" ht="12.75">
      <c r="B392" s="3"/>
      <c r="C392" s="13"/>
      <c r="D392" s="3"/>
      <c r="E392" s="3"/>
      <c r="F392" s="3"/>
    </row>
    <row r="393" spans="2:6" ht="12.75">
      <c r="B393" s="3"/>
      <c r="C393" s="13"/>
      <c r="D393" s="3"/>
      <c r="E393" s="3"/>
      <c r="F393" s="3"/>
    </row>
    <row r="394" spans="2:6" ht="12.75">
      <c r="B394" s="3"/>
      <c r="C394" s="13"/>
      <c r="D394" s="3"/>
      <c r="E394" s="3"/>
      <c r="F394" s="3"/>
    </row>
    <row r="395" spans="2:6" ht="12.75">
      <c r="B395" s="3"/>
      <c r="C395" s="13"/>
      <c r="D395" s="3"/>
      <c r="E395" s="3"/>
      <c r="F395" s="3"/>
    </row>
    <row r="396" spans="2:6" ht="12.75">
      <c r="B396" s="3"/>
      <c r="C396" s="13"/>
      <c r="D396" s="3"/>
      <c r="E396" s="3"/>
      <c r="F396" s="3"/>
    </row>
    <row r="397" spans="2:6" ht="12.75">
      <c r="B397" s="3"/>
      <c r="C397" s="13"/>
      <c r="D397" s="3"/>
      <c r="E397" s="3"/>
      <c r="F397" s="3"/>
    </row>
    <row r="398" spans="2:6" ht="12.75">
      <c r="B398" s="3"/>
      <c r="C398" s="13"/>
      <c r="D398" s="3"/>
      <c r="E398" s="3"/>
      <c r="F398" s="3"/>
    </row>
    <row r="399" spans="2:6" ht="12.75">
      <c r="B399" s="3"/>
      <c r="C399" s="13"/>
      <c r="D399" s="3"/>
      <c r="E399" s="3"/>
      <c r="F399" s="3"/>
    </row>
    <row r="400" spans="2:6" ht="12.75">
      <c r="B400" s="3"/>
      <c r="C400" s="13"/>
      <c r="D400" s="3"/>
      <c r="E400" s="3"/>
      <c r="F400" s="3"/>
    </row>
    <row r="401" spans="2:6" ht="12.75">
      <c r="B401" s="3"/>
      <c r="C401" s="13"/>
      <c r="D401" s="3"/>
      <c r="E401" s="3"/>
      <c r="F401" s="3"/>
    </row>
    <row r="402" spans="2:6" ht="12.75">
      <c r="B402" s="3"/>
      <c r="C402" s="13"/>
      <c r="D402" s="3"/>
      <c r="E402" s="3"/>
      <c r="F402" s="3"/>
    </row>
    <row r="403" spans="2:6" ht="12.75">
      <c r="B403" s="3"/>
      <c r="C403" s="13"/>
      <c r="D403" s="3"/>
      <c r="E403" s="3"/>
      <c r="F403" s="3"/>
    </row>
    <row r="404" spans="2:6" ht="12.75">
      <c r="B404" s="3"/>
      <c r="C404" s="13"/>
      <c r="D404" s="3"/>
      <c r="E404" s="3"/>
      <c r="F404" s="3"/>
    </row>
    <row r="405" spans="2:6" ht="12.75">
      <c r="B405" s="3"/>
      <c r="C405" s="13"/>
      <c r="D405" s="3"/>
      <c r="E405" s="3"/>
      <c r="F405" s="3"/>
    </row>
    <row r="406" spans="2:6" ht="12.75">
      <c r="B406" s="3"/>
      <c r="C406" s="13"/>
      <c r="D406" s="3"/>
      <c r="E406" s="3"/>
      <c r="F406" s="3"/>
    </row>
    <row r="407" spans="2:6" ht="12.75">
      <c r="B407" s="3"/>
      <c r="C407" s="13"/>
      <c r="D407" s="3"/>
      <c r="E407" s="3"/>
      <c r="F407" s="3"/>
    </row>
    <row r="408" spans="2:6" ht="12.75">
      <c r="B408" s="3"/>
      <c r="C408" s="13"/>
      <c r="D408" s="3"/>
      <c r="E408" s="3"/>
      <c r="F408" s="3"/>
    </row>
    <row r="409" spans="2:6" ht="12.75">
      <c r="B409" s="3"/>
      <c r="C409" s="13"/>
      <c r="D409" s="3"/>
      <c r="E409" s="3"/>
      <c r="F409" s="3"/>
    </row>
    <row r="410" spans="2:6" ht="12.75">
      <c r="B410" s="3"/>
      <c r="C410" s="13"/>
      <c r="D410" s="3"/>
      <c r="E410" s="3"/>
      <c r="F410" s="3"/>
    </row>
    <row r="411" spans="2:6" ht="12.75">
      <c r="B411" s="3"/>
      <c r="C411" s="13"/>
      <c r="D411" s="3"/>
      <c r="E411" s="3"/>
      <c r="F411" s="3"/>
    </row>
    <row r="412" spans="2:6" ht="12.75">
      <c r="B412" s="3"/>
      <c r="C412" s="13"/>
      <c r="D412" s="3"/>
      <c r="E412" s="3"/>
      <c r="F412" s="3"/>
    </row>
    <row r="413" spans="2:6" ht="12.75">
      <c r="B413" s="3"/>
      <c r="C413" s="13"/>
      <c r="D413" s="3"/>
      <c r="E413" s="3"/>
      <c r="F413" s="3"/>
    </row>
    <row r="414" spans="2:6" ht="12.75">
      <c r="B414" s="3"/>
      <c r="C414" s="13"/>
      <c r="D414" s="3"/>
      <c r="E414" s="3"/>
      <c r="F414" s="3"/>
    </row>
    <row r="415" spans="2:6" ht="12.75">
      <c r="B415" s="3"/>
      <c r="C415" s="13"/>
      <c r="D415" s="3"/>
      <c r="E415" s="3"/>
      <c r="F415" s="3"/>
    </row>
    <row r="416" spans="2:6" ht="12.75">
      <c r="B416" s="3"/>
      <c r="C416" s="13"/>
      <c r="D416" s="3"/>
      <c r="E416" s="3"/>
      <c r="F416" s="3"/>
    </row>
    <row r="417" spans="2:6" ht="12.75">
      <c r="B417" s="3"/>
      <c r="C417" s="13"/>
      <c r="D417" s="3"/>
      <c r="E417" s="3"/>
      <c r="F417" s="3"/>
    </row>
    <row r="418" spans="2:6" ht="12.75">
      <c r="B418" s="3"/>
      <c r="C418" s="13"/>
      <c r="D418" s="3"/>
      <c r="E418" s="3"/>
      <c r="F418" s="3"/>
    </row>
    <row r="419" spans="2:6" ht="12.75">
      <c r="B419" s="3"/>
      <c r="C419" s="13"/>
      <c r="D419" s="3"/>
      <c r="E419" s="3"/>
      <c r="F419" s="3"/>
    </row>
    <row r="420" spans="2:6" ht="12.75">
      <c r="B420" s="3"/>
      <c r="C420" s="13"/>
      <c r="D420" s="3"/>
      <c r="E420" s="3"/>
      <c r="F420" s="3"/>
    </row>
    <row r="421" spans="2:6" ht="12.75">
      <c r="B421" s="3"/>
      <c r="C421" s="13"/>
      <c r="D421" s="3"/>
      <c r="E421" s="3"/>
      <c r="F421" s="3"/>
    </row>
    <row r="422" spans="2:6" ht="12.75">
      <c r="B422" s="3"/>
      <c r="C422" s="13"/>
      <c r="D422" s="3"/>
      <c r="E422" s="3"/>
      <c r="F422" s="3"/>
    </row>
    <row r="423" spans="2:6" ht="12.75">
      <c r="B423" s="3"/>
      <c r="C423" s="13"/>
      <c r="D423" s="3"/>
      <c r="E423" s="3"/>
      <c r="F423" s="3"/>
    </row>
    <row r="424" spans="2:6" ht="12.75">
      <c r="B424" s="3"/>
      <c r="C424" s="13"/>
      <c r="D424" s="3"/>
      <c r="E424" s="3"/>
      <c r="F424" s="3"/>
    </row>
    <row r="425" spans="2:6" ht="12.75">
      <c r="B425" s="3"/>
      <c r="C425" s="13"/>
      <c r="D425" s="3"/>
      <c r="E425" s="3"/>
      <c r="F425" s="3"/>
    </row>
    <row r="426" spans="2:6" ht="12.75">
      <c r="B426" s="3"/>
      <c r="C426" s="13"/>
      <c r="D426" s="3"/>
      <c r="E426" s="3"/>
      <c r="F426" s="3"/>
    </row>
    <row r="427" spans="2:6" ht="12.75">
      <c r="B427" s="3"/>
      <c r="C427" s="13"/>
      <c r="D427" s="3"/>
      <c r="E427" s="3"/>
      <c r="F427" s="3"/>
    </row>
    <row r="428" spans="2:6" ht="12.75">
      <c r="B428" s="3"/>
      <c r="C428" s="13"/>
      <c r="D428" s="3"/>
      <c r="E428" s="3"/>
      <c r="F428" s="3"/>
    </row>
    <row r="429" spans="2:6" ht="12.75">
      <c r="B429" s="3"/>
      <c r="C429" s="13"/>
      <c r="D429" s="3"/>
      <c r="E429" s="3"/>
      <c r="F429" s="3"/>
    </row>
    <row r="430" spans="2:6" ht="12.75">
      <c r="B430" s="3"/>
      <c r="C430" s="13"/>
      <c r="D430" s="3"/>
      <c r="E430" s="3"/>
      <c r="F430" s="3"/>
    </row>
    <row r="431" spans="2:6" ht="12.75">
      <c r="B431" s="3"/>
      <c r="C431" s="13"/>
      <c r="D431" s="3"/>
      <c r="E431" s="3"/>
      <c r="F431" s="3"/>
    </row>
    <row r="432" spans="2:6" ht="12.75">
      <c r="B432" s="3"/>
      <c r="C432" s="13"/>
      <c r="D432" s="3"/>
      <c r="E432" s="3"/>
      <c r="F432" s="3"/>
    </row>
    <row r="433" spans="2:6" ht="12.75">
      <c r="B433" s="3"/>
      <c r="C433" s="13"/>
      <c r="D433" s="3"/>
      <c r="E433" s="3"/>
      <c r="F433" s="3"/>
    </row>
    <row r="434" spans="2:6" ht="12.75">
      <c r="B434" s="3"/>
      <c r="C434" s="13"/>
      <c r="D434" s="3"/>
      <c r="E434" s="3"/>
      <c r="F434" s="3"/>
    </row>
    <row r="435" spans="2:6" ht="12.75">
      <c r="B435" s="3"/>
      <c r="C435" s="13"/>
      <c r="D435" s="3"/>
      <c r="E435" s="3"/>
      <c r="F435" s="3"/>
    </row>
    <row r="436" spans="2:6" ht="12.75">
      <c r="B436" s="3"/>
      <c r="C436" s="13"/>
      <c r="D436" s="3"/>
      <c r="E436" s="3"/>
      <c r="F436" s="3"/>
    </row>
    <row r="437" ht="12.75">
      <c r="B437" s="3"/>
    </row>
    <row r="438" ht="12.75">
      <c r="B438" s="3"/>
    </row>
    <row r="439" ht="12.75">
      <c r="B439" s="3"/>
    </row>
  </sheetData>
  <sheetProtection/>
  <mergeCells count="17">
    <mergeCell ref="B182:F182"/>
    <mergeCell ref="A1:F1"/>
    <mergeCell ref="A2:F2"/>
    <mergeCell ref="A3:F3"/>
    <mergeCell ref="A4:F4"/>
    <mergeCell ref="A9:F9"/>
    <mergeCell ref="A10:F10"/>
    <mergeCell ref="D278:F278"/>
    <mergeCell ref="A11:F11"/>
    <mergeCell ref="A12:F12"/>
    <mergeCell ref="A5:F5"/>
    <mergeCell ref="A6:F6"/>
    <mergeCell ref="A14:F14"/>
    <mergeCell ref="B17:F17"/>
    <mergeCell ref="B235:F235"/>
    <mergeCell ref="B256:F256"/>
    <mergeCell ref="B95:F95"/>
  </mergeCells>
  <printOptions/>
  <pageMargins left="0.25" right="0.25" top="0.75" bottom="0.75" header="0.3" footer="0.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2:K57"/>
  <sheetViews>
    <sheetView zoomScalePageLayoutView="0" workbookViewId="0" topLeftCell="A22">
      <selection activeCell="W51" sqref="W51"/>
    </sheetView>
  </sheetViews>
  <sheetFormatPr defaultColWidth="9.140625" defaultRowHeight="12.75"/>
  <sheetData>
    <row r="22" spans="8:11" ht="12.75">
      <c r="H22" s="83"/>
      <c r="I22" s="83"/>
      <c r="J22" s="83"/>
      <c r="K22" s="83"/>
    </row>
    <row r="25" ht="12.75">
      <c r="D25" s="84"/>
    </row>
    <row r="29" spans="3:6" ht="12.75">
      <c r="C29" s="83"/>
      <c r="F29" s="83"/>
    </row>
    <row r="33" spans="3:8" ht="12.75">
      <c r="C33" s="83"/>
      <c r="H33" s="85"/>
    </row>
    <row r="36" ht="12.75">
      <c r="F36" s="83"/>
    </row>
    <row r="40" ht="12.75">
      <c r="F40" s="83"/>
    </row>
    <row r="44" ht="12.75">
      <c r="F44" s="83"/>
    </row>
    <row r="51" ht="12.75">
      <c r="B51" s="84"/>
    </row>
    <row r="52" ht="12.75">
      <c r="B52" s="84"/>
    </row>
    <row r="53" ht="12.75">
      <c r="C53" s="83"/>
    </row>
    <row r="54" spans="2:3" ht="12.75">
      <c r="B54" s="86"/>
      <c r="C54" s="84"/>
    </row>
    <row r="55" ht="12.75">
      <c r="C55" s="83"/>
    </row>
    <row r="56" ht="12.75">
      <c r="D56" s="83"/>
    </row>
    <row r="57" spans="3:6" ht="12.75">
      <c r="C57" s="86"/>
      <c r="F57" s="8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</dc:creator>
  <cp:keywords/>
  <dc:description/>
  <cp:lastModifiedBy>Diana Briševac</cp:lastModifiedBy>
  <cp:lastPrinted>2020-07-01T07:11:16Z</cp:lastPrinted>
  <dcterms:created xsi:type="dcterms:W3CDTF">2008-10-24T07:25:54Z</dcterms:created>
  <dcterms:modified xsi:type="dcterms:W3CDTF">2020-07-09T10:02:14Z</dcterms:modified>
  <cp:category/>
  <cp:version/>
  <cp:contentType/>
  <cp:contentStatus/>
</cp:coreProperties>
</file>